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M:\Compta\TEMP\SITE\Info\ECBC_Label\"/>
    </mc:Choice>
  </mc:AlternateContent>
  <xr:revisionPtr revIDLastSave="0" documentId="8_{6E53363A-100A-4BE2-AEE9-5DA64BF3BDE7}" xr6:coauthVersionLast="47" xr6:coauthVersionMax="47" xr10:uidLastSave="{00000000-0000-0000-0000-000000000000}"/>
  <bookViews>
    <workbookView xWindow="-120" yWindow="-120" windowWidth="29040" windowHeight="15720" tabRatio="886" firstSheet="1" activeTab="1" xr2:uid="{800676BF-6BED-44E0-AA92-0566623366F9}"/>
  </bookViews>
  <sheets>
    <sheet name="Introduction" sheetId="34" r:id="rId1"/>
    <sheet name="A. HTT General" sheetId="32" r:id="rId2"/>
    <sheet name="B1. HTT Mortgage Assets" sheetId="37" r:id="rId3"/>
    <sheet name="B2. HTT Public Sector Asset " sheetId="51" r:id="rId4"/>
    <sheet name="B3. HTT Shipping Assets" sheetId="52" r:id="rId5"/>
    <sheet name="C. HTT Harmonised Glossary" sheetId="40" r:id="rId6"/>
    <sheet name="D. Insert Nat Trans Templ" sheetId="41" r:id="rId7"/>
    <sheet name="E. Optional ECB-ECAIs data" sheetId="42" r:id="rId8"/>
    <sheet name="F1. Sustainable M data " sheetId="53" r:id="rId9"/>
    <sheet name="F2. Sustainable PS data" sheetId="54" r:id="rId10"/>
    <sheet name="Disclaimer" sheetId="48" r:id="rId11"/>
    <sheet name="E.g. General" sheetId="46" r:id="rId12"/>
    <sheet name="E.g. Other" sheetId="47" r:id="rId13"/>
  </sheets>
  <externalReferences>
    <externalReference r:id="rId14"/>
  </externalReferences>
  <definedNames>
    <definedName name="_xlnm._FilterDatabase" localSheetId="1">'A. HTT General'!$L$112:$L$126</definedName>
    <definedName name="_xlnm._FilterDatabase" localSheetId="2">'B1. HTT Mortgage Assets'!$A$11:$D$187</definedName>
    <definedName name="_xlnm.Print_Area" localSheetId="1">'A. HTT General'!$A$1:$G$365</definedName>
    <definedName name="_xlnm.Print_Area" localSheetId="2">'B1. HTT Mortgage Assets'!$A$1:$G$623</definedName>
    <definedName name="_xlnm.Print_Area" localSheetId="5">'C. HTT Harmonised Glossary'!$A$1:$C$57</definedName>
    <definedName name="_xlnm.Print_Area" localSheetId="6">'D. Insert Nat Trans Templ'!$A$1:$J$547</definedName>
    <definedName name="_xlnm.Print_Area" localSheetId="7">'E. Optional ECB-ECAIs data'!$A$2:$G$92</definedName>
    <definedName name="_xlnm.Print_Area" localSheetId="0">Introduction!$B$2:$J$43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_Mad_ImpayeGlobal_9cf8b9bf-e1a6-4ee2-9236-4fccf667405c" name="R_Mad_ImpayeGlobal" connection="Requête - R_Mad_ImpayeGlobal"/>
          <x15:modelTable id="R_Mad_ImpayeTotal_9035db21-501c-4008-99e6-fe66370f835e" name="R_Mad_ImpayeTotal" connection="Requête - R_Mad_ImpayeTotal"/>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3" i="54" l="1"/>
  <c r="F200" i="54" s="1"/>
  <c r="C122" i="54"/>
  <c r="C118" i="54"/>
  <c r="C90" i="54"/>
  <c r="C83" i="54"/>
  <c r="F82" i="54" s="1"/>
  <c r="D78" i="54"/>
  <c r="G77" i="54" s="1"/>
  <c r="C78" i="54"/>
  <c r="F76" i="54" s="1"/>
  <c r="D47" i="54"/>
  <c r="C47" i="54"/>
  <c r="F46" i="54"/>
  <c r="G45" i="54"/>
  <c r="F45" i="54"/>
  <c r="G44" i="54"/>
  <c r="F44" i="54"/>
  <c r="G43" i="54"/>
  <c r="F43" i="54"/>
  <c r="G42" i="54"/>
  <c r="F42" i="54"/>
  <c r="G41" i="54"/>
  <c r="F41" i="54"/>
  <c r="G40" i="54"/>
  <c r="F40" i="54"/>
  <c r="G39" i="54"/>
  <c r="F39" i="54"/>
  <c r="G38" i="54"/>
  <c r="F38" i="54"/>
  <c r="G37" i="54"/>
  <c r="F37" i="54"/>
  <c r="G36" i="54"/>
  <c r="F36" i="54"/>
  <c r="G35" i="54"/>
  <c r="F35" i="54"/>
  <c r="G34" i="54"/>
  <c r="F34" i="54"/>
  <c r="G33" i="54"/>
  <c r="F33" i="54"/>
  <c r="G32" i="54"/>
  <c r="F32" i="54"/>
  <c r="G31" i="54"/>
  <c r="G47" i="54" s="1"/>
  <c r="F31" i="54"/>
  <c r="D22" i="54"/>
  <c r="C22" i="54"/>
  <c r="G21" i="54"/>
  <c r="F21" i="54"/>
  <c r="G16" i="54"/>
  <c r="F16" i="54"/>
  <c r="G11" i="54"/>
  <c r="G22" i="54" s="1"/>
  <c r="F11" i="54"/>
  <c r="G635" i="53"/>
  <c r="G634" i="53"/>
  <c r="D634" i="53"/>
  <c r="C634" i="53"/>
  <c r="D618" i="53"/>
  <c r="G617" i="53" s="1"/>
  <c r="C618" i="53"/>
  <c r="F614" i="53" s="1"/>
  <c r="F618" i="53" s="1"/>
  <c r="D602" i="53"/>
  <c r="G599" i="53" s="1"/>
  <c r="C602" i="53"/>
  <c r="F601" i="53" s="1"/>
  <c r="D587" i="53"/>
  <c r="G585" i="53" s="1"/>
  <c r="C587" i="53"/>
  <c r="F585" i="53" s="1"/>
  <c r="D564" i="53"/>
  <c r="G559" i="53" s="1"/>
  <c r="C564" i="53"/>
  <c r="F562" i="53" s="1"/>
  <c r="D507" i="53"/>
  <c r="G506" i="53" s="1"/>
  <c r="C507" i="53"/>
  <c r="F505" i="53" s="1"/>
  <c r="D485" i="53"/>
  <c r="G483" i="53" s="1"/>
  <c r="C485" i="53"/>
  <c r="F483" i="53" s="1"/>
  <c r="D472" i="53"/>
  <c r="G470" i="53" s="1"/>
  <c r="C472" i="53"/>
  <c r="F469" i="53" s="1"/>
  <c r="G404" i="53"/>
  <c r="G403" i="53"/>
  <c r="G402" i="53"/>
  <c r="D402" i="53"/>
  <c r="C402" i="53"/>
  <c r="D392" i="53"/>
  <c r="G391" i="53" s="1"/>
  <c r="C392" i="53"/>
  <c r="F390" i="53" s="1"/>
  <c r="D385" i="53"/>
  <c r="G383" i="53" s="1"/>
  <c r="C385" i="53"/>
  <c r="F381" i="53" s="1"/>
  <c r="D366" i="53"/>
  <c r="G364" i="53" s="1"/>
  <c r="C366" i="53"/>
  <c r="F364" i="53" s="1"/>
  <c r="D349" i="53"/>
  <c r="G347" i="53" s="1"/>
  <c r="C349" i="53"/>
  <c r="F347" i="53" s="1"/>
  <c r="D326" i="53"/>
  <c r="G324" i="53" s="1"/>
  <c r="C326" i="53"/>
  <c r="F325" i="53" s="1"/>
  <c r="D273" i="53"/>
  <c r="G268" i="53" s="1"/>
  <c r="C273" i="53"/>
  <c r="F272" i="53" s="1"/>
  <c r="D251" i="53"/>
  <c r="G249" i="53" s="1"/>
  <c r="C251" i="53"/>
  <c r="F249" i="53" s="1"/>
  <c r="D238" i="53"/>
  <c r="G236" i="53" s="1"/>
  <c r="C238" i="53"/>
  <c r="F236" i="53" s="1"/>
  <c r="F97" i="53"/>
  <c r="D97" i="53"/>
  <c r="C97" i="53"/>
  <c r="F93" i="53"/>
  <c r="D93" i="53"/>
  <c r="C93" i="53"/>
  <c r="F65" i="53"/>
  <c r="D65" i="53"/>
  <c r="C65" i="53"/>
  <c r="F49" i="53"/>
  <c r="C29" i="53"/>
  <c r="F35" i="53" s="1"/>
  <c r="D18" i="53"/>
  <c r="C18" i="53"/>
  <c r="G17" i="53"/>
  <c r="F17" i="53"/>
  <c r="G16" i="53"/>
  <c r="F16" i="53"/>
  <c r="G15" i="53"/>
  <c r="G18" i="53" s="1"/>
  <c r="F15" i="53"/>
  <c r="D179" i="52"/>
  <c r="G184" i="52" s="1"/>
  <c r="C179" i="52"/>
  <c r="F185" i="52" s="1"/>
  <c r="D157" i="52"/>
  <c r="G162" i="52" s="1"/>
  <c r="C157" i="52"/>
  <c r="F161" i="52" s="1"/>
  <c r="D144" i="52"/>
  <c r="G143" i="52" s="1"/>
  <c r="C144" i="52"/>
  <c r="F143" i="52" s="1"/>
  <c r="C58" i="52"/>
  <c r="C54" i="52"/>
  <c r="C26" i="52"/>
  <c r="C37" i="51"/>
  <c r="F22" i="51" s="1"/>
  <c r="D37" i="51"/>
  <c r="G22" i="51" s="1"/>
  <c r="C42" i="51"/>
  <c r="F41" i="51" s="1"/>
  <c r="C49" i="51"/>
  <c r="C77" i="51"/>
  <c r="C81" i="51"/>
  <c r="C152" i="51"/>
  <c r="F148" i="51" s="1"/>
  <c r="F137" i="52" l="1"/>
  <c r="F63" i="54"/>
  <c r="G270" i="53"/>
  <c r="F174" i="52"/>
  <c r="F362" i="53"/>
  <c r="F590" i="53"/>
  <c r="F591" i="53"/>
  <c r="F599" i="53"/>
  <c r="F157" i="51"/>
  <c r="F348" i="53"/>
  <c r="G384" i="53"/>
  <c r="F69" i="54"/>
  <c r="F77" i="54"/>
  <c r="F244" i="53"/>
  <c r="F597" i="53"/>
  <c r="G457" i="53"/>
  <c r="F66" i="54"/>
  <c r="F267" i="53"/>
  <c r="F336" i="53"/>
  <c r="F68" i="54"/>
  <c r="F246" i="53"/>
  <c r="G577" i="53"/>
  <c r="F173" i="52"/>
  <c r="F248" i="53"/>
  <c r="F312" i="53"/>
  <c r="F313" i="53"/>
  <c r="F337" i="53"/>
  <c r="F316" i="53"/>
  <c r="F331" i="53"/>
  <c r="F339" i="53"/>
  <c r="G595" i="53"/>
  <c r="F319" i="53"/>
  <c r="F342" i="53"/>
  <c r="F354" i="53"/>
  <c r="G378" i="53"/>
  <c r="G388" i="53"/>
  <c r="F550" i="53"/>
  <c r="F33" i="51"/>
  <c r="F128" i="52"/>
  <c r="G154" i="52"/>
  <c r="G223" i="53"/>
  <c r="F323" i="53"/>
  <c r="F333" i="53"/>
  <c r="F343" i="53"/>
  <c r="F356" i="53"/>
  <c r="G379" i="53"/>
  <c r="G389" i="53"/>
  <c r="G551" i="53"/>
  <c r="F71" i="54"/>
  <c r="G591" i="53"/>
  <c r="F546" i="53"/>
  <c r="G123" i="52"/>
  <c r="G151" i="52"/>
  <c r="F214" i="53"/>
  <c r="G331" i="53"/>
  <c r="G24" i="51"/>
  <c r="G132" i="52"/>
  <c r="G229" i="53"/>
  <c r="F311" i="53"/>
  <c r="F324" i="53"/>
  <c r="F334" i="53"/>
  <c r="F346" i="53"/>
  <c r="G357" i="53"/>
  <c r="F380" i="53"/>
  <c r="F500" i="53"/>
  <c r="F552" i="53"/>
  <c r="F75" i="54"/>
  <c r="F175" i="52"/>
  <c r="F449" i="53"/>
  <c r="G161" i="52"/>
  <c r="F177" i="52"/>
  <c r="F308" i="53"/>
  <c r="F317" i="53"/>
  <c r="G450" i="53"/>
  <c r="G462" i="53"/>
  <c r="G481" i="53"/>
  <c r="F504" i="53"/>
  <c r="G547" i="53"/>
  <c r="G555" i="53"/>
  <c r="G571" i="53"/>
  <c r="G583" i="53"/>
  <c r="F72" i="54"/>
  <c r="F40" i="51"/>
  <c r="G174" i="52"/>
  <c r="F180" i="52"/>
  <c r="F460" i="53"/>
  <c r="G569" i="53"/>
  <c r="G578" i="53"/>
  <c r="G460" i="53"/>
  <c r="G478" i="53"/>
  <c r="F501" i="53"/>
  <c r="F547" i="53"/>
  <c r="F555" i="53"/>
  <c r="G570" i="53"/>
  <c r="G581" i="53"/>
  <c r="F125" i="52"/>
  <c r="G150" i="52"/>
  <c r="F172" i="52"/>
  <c r="F178" i="52"/>
  <c r="G266" i="53"/>
  <c r="F310" i="53"/>
  <c r="F318" i="53"/>
  <c r="F453" i="53"/>
  <c r="F466" i="53"/>
  <c r="G482" i="53"/>
  <c r="F506" i="53"/>
  <c r="F549" i="53"/>
  <c r="G560" i="53"/>
  <c r="G572" i="53"/>
  <c r="G584" i="53"/>
  <c r="F594" i="53"/>
  <c r="F74" i="54"/>
  <c r="F455" i="53"/>
  <c r="G468" i="53"/>
  <c r="G575" i="53"/>
  <c r="G217" i="53"/>
  <c r="G235" i="53"/>
  <c r="F245" i="53"/>
  <c r="F250" i="53"/>
  <c r="F270" i="53"/>
  <c r="F309" i="53"/>
  <c r="F315" i="53"/>
  <c r="F322" i="53"/>
  <c r="F340" i="53"/>
  <c r="G360" i="53"/>
  <c r="F378" i="53"/>
  <c r="F382" i="53"/>
  <c r="F388" i="53"/>
  <c r="G448" i="53"/>
  <c r="F454" i="53"/>
  <c r="G459" i="53"/>
  <c r="F465" i="53"/>
  <c r="F471" i="53"/>
  <c r="G479" i="53"/>
  <c r="G484" i="53"/>
  <c r="F503" i="53"/>
  <c r="G552" i="53"/>
  <c r="G574" i="53"/>
  <c r="G580" i="53"/>
  <c r="G589" i="53"/>
  <c r="F593" i="53"/>
  <c r="G596" i="53"/>
  <c r="F600" i="53"/>
  <c r="F22" i="54"/>
  <c r="F24" i="51"/>
  <c r="G138" i="52"/>
  <c r="G36" i="51"/>
  <c r="G141" i="52"/>
  <c r="G152" i="52"/>
  <c r="G158" i="52"/>
  <c r="G33" i="51"/>
  <c r="G129" i="52"/>
  <c r="G153" i="52"/>
  <c r="G160" i="52"/>
  <c r="G220" i="53"/>
  <c r="G245" i="53"/>
  <c r="F383" i="53"/>
  <c r="G454" i="53"/>
  <c r="G465" i="53"/>
  <c r="G480" i="53"/>
  <c r="G593" i="53"/>
  <c r="G600" i="53"/>
  <c r="G354" i="53"/>
  <c r="G363" i="53"/>
  <c r="F379" i="53"/>
  <c r="F384" i="53"/>
  <c r="F576" i="53"/>
  <c r="G590" i="53"/>
  <c r="G597" i="53"/>
  <c r="G601" i="53"/>
  <c r="F47" i="54"/>
  <c r="F39" i="51"/>
  <c r="G27" i="51"/>
  <c r="G120" i="52"/>
  <c r="F134" i="52"/>
  <c r="G149" i="52"/>
  <c r="G155" i="52"/>
  <c r="F171" i="52"/>
  <c r="F176" i="52"/>
  <c r="G185" i="52"/>
  <c r="G226" i="53"/>
  <c r="F243" i="53"/>
  <c r="F247" i="53"/>
  <c r="F391" i="53"/>
  <c r="G451" i="53"/>
  <c r="G456" i="53"/>
  <c r="F461" i="53"/>
  <c r="F467" i="53"/>
  <c r="G477" i="53"/>
  <c r="F482" i="53"/>
  <c r="G557" i="53"/>
  <c r="G594" i="53"/>
  <c r="G598" i="53"/>
  <c r="F190" i="54"/>
  <c r="F30" i="53"/>
  <c r="G214" i="53"/>
  <c r="G232" i="53"/>
  <c r="G244" i="53"/>
  <c r="G269" i="53"/>
  <c r="G308" i="53"/>
  <c r="F314" i="53"/>
  <c r="G319" i="53"/>
  <c r="F360" i="53"/>
  <c r="F367" i="53"/>
  <c r="F448" i="53"/>
  <c r="G453" i="53"/>
  <c r="F459" i="53"/>
  <c r="G463" i="53"/>
  <c r="G469" i="53"/>
  <c r="F479" i="53"/>
  <c r="G501" i="53"/>
  <c r="G561" i="53"/>
  <c r="F580" i="53"/>
  <c r="G592" i="53"/>
  <c r="F596" i="53"/>
  <c r="G72" i="54"/>
  <c r="F195" i="54"/>
  <c r="G314" i="53"/>
  <c r="G325" i="53"/>
  <c r="F575" i="53"/>
  <c r="F582" i="53"/>
  <c r="F586" i="53"/>
  <c r="F158" i="51"/>
  <c r="F36" i="51"/>
  <c r="F27" i="51"/>
  <c r="F120" i="52"/>
  <c r="F124" i="52"/>
  <c r="F129" i="52"/>
  <c r="F133" i="52"/>
  <c r="F138" i="52"/>
  <c r="F142" i="52"/>
  <c r="G171" i="52"/>
  <c r="F219" i="53"/>
  <c r="F225" i="53"/>
  <c r="F231" i="53"/>
  <c r="F237" i="53"/>
  <c r="G248" i="53"/>
  <c r="G265" i="53"/>
  <c r="G311" i="53"/>
  <c r="G322" i="53"/>
  <c r="G334" i="53"/>
  <c r="G340" i="53"/>
  <c r="G346" i="53"/>
  <c r="F389" i="53"/>
  <c r="F452" i="53"/>
  <c r="F456" i="53"/>
  <c r="F463" i="53"/>
  <c r="G466" i="53"/>
  <c r="F470" i="53"/>
  <c r="G548" i="53"/>
  <c r="G556" i="53"/>
  <c r="F561" i="53"/>
  <c r="F569" i="53"/>
  <c r="F572" i="53"/>
  <c r="F579" i="53"/>
  <c r="F583" i="53"/>
  <c r="G586" i="53"/>
  <c r="F36" i="53"/>
  <c r="G271" i="53"/>
  <c r="G316" i="53"/>
  <c r="F320" i="53"/>
  <c r="G323" i="53"/>
  <c r="F357" i="53"/>
  <c r="F363" i="53"/>
  <c r="G381" i="53"/>
  <c r="F450" i="53"/>
  <c r="F457" i="53"/>
  <c r="F464" i="53"/>
  <c r="F468" i="53"/>
  <c r="G471" i="53"/>
  <c r="G549" i="53"/>
  <c r="G553" i="53"/>
  <c r="F558" i="53"/>
  <c r="G562" i="53"/>
  <c r="F570" i="53"/>
  <c r="F573" i="53"/>
  <c r="F577" i="53"/>
  <c r="F584" i="53"/>
  <c r="G614" i="53"/>
  <c r="F220" i="53"/>
  <c r="F226" i="53"/>
  <c r="F232" i="53"/>
  <c r="F121" i="52"/>
  <c r="F126" i="52"/>
  <c r="F130" i="52"/>
  <c r="F135" i="52"/>
  <c r="F139" i="52"/>
  <c r="G30" i="51"/>
  <c r="F131" i="52"/>
  <c r="F598" i="53"/>
  <c r="G176" i="52"/>
  <c r="F122" i="52"/>
  <c r="G126" i="52"/>
  <c r="G135" i="52"/>
  <c r="F140" i="52"/>
  <c r="G173" i="52"/>
  <c r="G182" i="52"/>
  <c r="F18" i="53"/>
  <c r="F216" i="53"/>
  <c r="F222" i="53"/>
  <c r="F228" i="53"/>
  <c r="F234" i="53"/>
  <c r="G250" i="53"/>
  <c r="G267" i="53"/>
  <c r="G272" i="53"/>
  <c r="G313" i="53"/>
  <c r="G320" i="53"/>
  <c r="G337" i="53"/>
  <c r="G343" i="53"/>
  <c r="G546" i="53"/>
  <c r="G554" i="53"/>
  <c r="G558" i="53"/>
  <c r="G563" i="53"/>
  <c r="F574" i="53"/>
  <c r="F581" i="53"/>
  <c r="F589" i="53"/>
  <c r="F592" i="53"/>
  <c r="F595" i="53"/>
  <c r="F30" i="51"/>
  <c r="F123" i="52"/>
  <c r="F127" i="52"/>
  <c r="F132" i="52"/>
  <c r="F136" i="52"/>
  <c r="F141" i="52"/>
  <c r="G156" i="52"/>
  <c r="G163" i="52"/>
  <c r="G177" i="52"/>
  <c r="F183" i="52"/>
  <c r="F217" i="53"/>
  <c r="F223" i="53"/>
  <c r="F229" i="53"/>
  <c r="F235" i="53"/>
  <c r="G247" i="53"/>
  <c r="G310" i="53"/>
  <c r="G317" i="53"/>
  <c r="F321" i="53"/>
  <c r="F345" i="53"/>
  <c r="F353" i="53"/>
  <c r="F359" i="53"/>
  <c r="F365" i="53"/>
  <c r="G382" i="53"/>
  <c r="F451" i="53"/>
  <c r="F458" i="53"/>
  <c r="F462" i="53"/>
  <c r="G504" i="53"/>
  <c r="G550" i="53"/>
  <c r="F571" i="53"/>
  <c r="F578" i="53"/>
  <c r="F65" i="54"/>
  <c r="G66" i="54"/>
  <c r="F64" i="54"/>
  <c r="F67" i="54"/>
  <c r="F70" i="54"/>
  <c r="F73" i="54"/>
  <c r="F191" i="54"/>
  <c r="F196" i="54"/>
  <c r="G63" i="54"/>
  <c r="G69" i="54"/>
  <c r="G75" i="54"/>
  <c r="G64" i="54"/>
  <c r="G67" i="54"/>
  <c r="G70" i="54"/>
  <c r="G73" i="54"/>
  <c r="G76" i="54"/>
  <c r="F192" i="54"/>
  <c r="F197" i="54"/>
  <c r="F80" i="54"/>
  <c r="F198" i="54"/>
  <c r="G65" i="54"/>
  <c r="G68" i="54"/>
  <c r="G71" i="54"/>
  <c r="G74" i="54"/>
  <c r="F81" i="54"/>
  <c r="F199" i="54"/>
  <c r="F189" i="54"/>
  <c r="F194" i="54"/>
  <c r="F26" i="53"/>
  <c r="F31" i="53"/>
  <c r="F37" i="53"/>
  <c r="G216" i="53"/>
  <c r="G219" i="53"/>
  <c r="G222" i="53"/>
  <c r="G225" i="53"/>
  <c r="G228" i="53"/>
  <c r="G231" i="53"/>
  <c r="G234" i="53"/>
  <c r="G237" i="53"/>
  <c r="G243" i="53"/>
  <c r="G246" i="53"/>
  <c r="G309" i="53"/>
  <c r="G312" i="53"/>
  <c r="G315" i="53"/>
  <c r="G318" i="53"/>
  <c r="G321" i="53"/>
  <c r="G333" i="53"/>
  <c r="G336" i="53"/>
  <c r="G339" i="53"/>
  <c r="G342" i="53"/>
  <c r="G345" i="53"/>
  <c r="G348" i="53"/>
  <c r="G353" i="53"/>
  <c r="G356" i="53"/>
  <c r="G359" i="53"/>
  <c r="G362" i="53"/>
  <c r="G365" i="53"/>
  <c r="G367" i="53"/>
  <c r="G380" i="53"/>
  <c r="G390" i="53"/>
  <c r="G392" i="53" s="1"/>
  <c r="F478" i="53"/>
  <c r="F481" i="53"/>
  <c r="F484" i="53"/>
  <c r="F499" i="53"/>
  <c r="F502" i="53"/>
  <c r="F548" i="53"/>
  <c r="F551" i="53"/>
  <c r="F554" i="53"/>
  <c r="F557" i="53"/>
  <c r="F560" i="53"/>
  <c r="F563" i="53"/>
  <c r="G615" i="53"/>
  <c r="F27" i="53"/>
  <c r="F32" i="53"/>
  <c r="F38" i="53"/>
  <c r="F265" i="53"/>
  <c r="F268" i="53"/>
  <c r="F271" i="53"/>
  <c r="G499" i="53"/>
  <c r="G502" i="53"/>
  <c r="G505" i="53"/>
  <c r="G616" i="53"/>
  <c r="F28" i="53"/>
  <c r="F33" i="53"/>
  <c r="F39" i="53"/>
  <c r="F34" i="53"/>
  <c r="F215" i="53"/>
  <c r="F218" i="53"/>
  <c r="F221" i="53"/>
  <c r="F224" i="53"/>
  <c r="F227" i="53"/>
  <c r="F230" i="53"/>
  <c r="F233" i="53"/>
  <c r="F266" i="53"/>
  <c r="F269" i="53"/>
  <c r="F332" i="53"/>
  <c r="F335" i="53"/>
  <c r="F338" i="53"/>
  <c r="F341" i="53"/>
  <c r="F344" i="53"/>
  <c r="F355" i="53"/>
  <c r="F358" i="53"/>
  <c r="F361" i="53"/>
  <c r="G449" i="53"/>
  <c r="G452" i="53"/>
  <c r="G455" i="53"/>
  <c r="G458" i="53"/>
  <c r="G461" i="53"/>
  <c r="G464" i="53"/>
  <c r="G467" i="53"/>
  <c r="G500" i="53"/>
  <c r="G503" i="53"/>
  <c r="G573" i="53"/>
  <c r="G576" i="53"/>
  <c r="G579" i="53"/>
  <c r="G582" i="53"/>
  <c r="G215" i="53"/>
  <c r="G218" i="53"/>
  <c r="G221" i="53"/>
  <c r="G224" i="53"/>
  <c r="G227" i="53"/>
  <c r="G230" i="53"/>
  <c r="G233" i="53"/>
  <c r="G332" i="53"/>
  <c r="G335" i="53"/>
  <c r="G338" i="53"/>
  <c r="G341" i="53"/>
  <c r="G344" i="53"/>
  <c r="G355" i="53"/>
  <c r="G358" i="53"/>
  <c r="G361" i="53"/>
  <c r="F477" i="53"/>
  <c r="F480" i="53"/>
  <c r="F553" i="53"/>
  <c r="F556" i="53"/>
  <c r="F559" i="53"/>
  <c r="F159" i="52"/>
  <c r="G121" i="52"/>
  <c r="G124" i="52"/>
  <c r="G127" i="52"/>
  <c r="G130" i="52"/>
  <c r="G133" i="52"/>
  <c r="G136" i="52"/>
  <c r="G139" i="52"/>
  <c r="G142" i="52"/>
  <c r="G159" i="52"/>
  <c r="G172" i="52"/>
  <c r="G175" i="52"/>
  <c r="G178" i="52"/>
  <c r="G180" i="52"/>
  <c r="G183" i="52"/>
  <c r="F151" i="52"/>
  <c r="F162" i="52"/>
  <c r="F149" i="52"/>
  <c r="F152" i="52"/>
  <c r="F155" i="52"/>
  <c r="F160" i="52"/>
  <c r="F163" i="52"/>
  <c r="F181" i="52"/>
  <c r="F184" i="52"/>
  <c r="F154" i="52"/>
  <c r="G122" i="52"/>
  <c r="G125" i="52"/>
  <c r="G128" i="52"/>
  <c r="G131" i="52"/>
  <c r="G134" i="52"/>
  <c r="G137" i="52"/>
  <c r="G140" i="52"/>
  <c r="G181" i="52"/>
  <c r="F150" i="52"/>
  <c r="F153" i="52"/>
  <c r="F156" i="52"/>
  <c r="F158" i="52"/>
  <c r="F182" i="52"/>
  <c r="F151" i="51"/>
  <c r="G35" i="51"/>
  <c r="G32" i="51"/>
  <c r="G29" i="51"/>
  <c r="G26" i="51"/>
  <c r="G23" i="51"/>
  <c r="F155" i="51"/>
  <c r="F150" i="51"/>
  <c r="F35" i="51"/>
  <c r="F32" i="51"/>
  <c r="F29" i="51"/>
  <c r="F26" i="51"/>
  <c r="F23" i="51"/>
  <c r="F156" i="51"/>
  <c r="F154" i="51"/>
  <c r="F149" i="51"/>
  <c r="G34" i="51"/>
  <c r="G31" i="51"/>
  <c r="G28" i="51"/>
  <c r="G25" i="51"/>
  <c r="F159" i="51"/>
  <c r="F153" i="51"/>
  <c r="F34" i="51"/>
  <c r="F31" i="51"/>
  <c r="F28" i="51"/>
  <c r="F25" i="51"/>
  <c r="F42" i="51" l="1"/>
  <c r="G385" i="53"/>
  <c r="G485" i="53"/>
  <c r="F251" i="53"/>
  <c r="F392" i="53"/>
  <c r="G564" i="53"/>
  <c r="G157" i="52"/>
  <c r="F385" i="53"/>
  <c r="F37" i="51"/>
  <c r="F326" i="53"/>
  <c r="G179" i="52"/>
  <c r="F472" i="53"/>
  <c r="F179" i="52"/>
  <c r="F366" i="53"/>
  <c r="F144" i="52"/>
  <c r="G602" i="53"/>
  <c r="G273" i="53"/>
  <c r="G37" i="51"/>
  <c r="G238" i="53"/>
  <c r="F602" i="53"/>
  <c r="G144" i="52"/>
  <c r="G472" i="53"/>
  <c r="G326" i="53"/>
  <c r="F193" i="54"/>
  <c r="F78" i="54"/>
  <c r="G587" i="53"/>
  <c r="G349" i="53"/>
  <c r="F587" i="53"/>
  <c r="F349" i="53"/>
  <c r="F238" i="53"/>
  <c r="G618" i="53"/>
  <c r="F564" i="53"/>
  <c r="F152" i="51"/>
  <c r="G78" i="54"/>
  <c r="F83" i="54"/>
  <c r="G507" i="53"/>
  <c r="F485" i="53"/>
  <c r="G366" i="53"/>
  <c r="F29" i="53"/>
  <c r="F273" i="53"/>
  <c r="F507" i="53"/>
  <c r="G251" i="53"/>
  <c r="F157"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Garry</author>
  </authors>
  <commentList>
    <comment ref="C312" authorId="0" shapeId="0" xr:uid="{394A46FF-AFCE-42BD-9150-0E7C79E7FC12}">
      <text>
        <r>
          <rPr>
            <sz val="9"/>
            <color indexed="81"/>
            <rFont val="Tahoma"/>
            <family val="2"/>
          </rPr>
          <t xml:space="preserve">
</t>
        </r>
        <r>
          <rPr>
            <b/>
            <sz val="9"/>
            <color indexed="81"/>
            <rFont val="Tahoma"/>
            <family val="2"/>
          </rPr>
          <t>CF RUBA 58 CONTRÔLE DES LIMITES 1 lignes 5-1 à 5-4</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E8B5440-7B78-4B2E-8A96-8EBB09ABC5CA}" keepAlive="1" name="Requête - R_Mad_Age_RepartitionTotal" description="Connexion à la requête « R_Mad_Age_RepartitionTotal » dans le classeur." type="5" refreshedVersion="8" background="1" saveData="1">
    <dbPr connection="Provider=Microsoft.Mashup.OleDb.1;Data Source=$Workbook$;Location=R_Mad_Age_RepartitionTotal;Extended Properties=&quot;&quot;" command="SELECT * FROM [R_Mad_Age_RepartitionTotal]"/>
  </connection>
  <connection id="2" xr16:uid="{7A2C0360-B8BC-47B1-875A-8AEEA7609CF0}" keepAlive="1" name="Requête - R_Mad_CatempTotal" description="Connexion à la requête « R_Mad_CatempTotal » dans le classeur." type="5" refreshedVersion="8" background="1" saveData="1">
    <dbPr connection="Provider=Microsoft.Mashup.OleDb.1;Data Source=$Workbook$;Location=R_Mad_CatempTotal;Extended Properties=&quot;&quot;" command="SELECT * FROM [R_Mad_CatempTotal]"/>
  </connection>
  <connection id="3" xr16:uid="{D9B8E9B9-2909-42F3-BDA0-32F4859816A2}" keepAlive="1" name="Requête - R_Mad_CHF_Recap" description="Connexion à la requête « R_Mad_CHF_Recap » dans le classeur." type="5" refreshedVersion="8" background="1" saveData="1">
    <dbPr connection="Provider=Microsoft.Mashup.OleDb.1;Data Source=$Workbook$;Location=R_Mad_CHF_Recap;Extended Properties=&quot;&quot;" command="SELECT * FROM [R_Mad_CHF_Recap]"/>
  </connection>
  <connection id="4" xr16:uid="{22F880CD-8A32-484E-8895-EF5EE1A5B1F6}" keepAlive="1" name="Requête - R_Mad_Couverture" description="Connexion à la requête « R_Mad_Couverture » dans le classeur." type="5" refreshedVersion="8" background="1" saveData="1">
    <dbPr connection="Provider=Microsoft.Mashup.OleDb.1;Data Source=$Workbook$;Location=R_Mad_Couverture;Extended Properties=&quot;&quot;" command="SELECT * FROM [R_Mad_Couverture]"/>
  </connection>
  <connection id="5" xr16:uid="{20B8A47C-A50F-48E4-9799-CDD31BE4D003}" keepAlive="1" name="Requête - R_Mad_Crd_RepartitionTotal" description="Connexion à la requête « R_Mad_Crd_RepartitionTotal » dans le classeur." type="5" refreshedVersion="8" background="1" saveData="1">
    <dbPr connection="Provider=Microsoft.Mashup.OleDb.1;Data Source=$Workbook$;Location=R_Mad_Crd_RepartitionTotal;Extended Properties=&quot;&quot;" command="SELECT * FROM [R_Mad_Crd_RepartitionTotal]"/>
  </connection>
  <connection id="6" xr16:uid="{8052B8FE-FC3A-41F8-A6AF-A73A91B5EDB9}" keepAlive="1" name="Requête - R_Mad_CrdTotal" description="Connexion à la requête « R_Mad_CrdTotal » dans le classeur." type="5" refreshedVersion="8" background="1" saveData="1">
    <dbPr connection="Provider=Microsoft.Mashup.OleDb.1;Data Source=$Workbook$;Location=R_Mad_CrdTotal;Extended Properties=&quot;&quot;" command="SELECT * FROM [R_Mad_CrdTotal]"/>
  </connection>
  <connection id="7" xr16:uid="{30F3A8F3-BD22-4E5F-853D-FEC4CC507C4F}" keepAlive="1" name="Requête - R_Mad_Depart_RegionsTotal" description="Connexion à la requête « R_Mad_Depart_RegionsTotal » dans le classeur." type="5" refreshedVersion="8" background="1" saveData="1">
    <dbPr connection="Provider=Microsoft.Mashup.OleDb.1;Data Source=$Workbook$;Location=R_Mad_Depart_RegionsTotal;Extended Properties=&quot;&quot;" command="SELECT * FROM [R_Mad_Depart_RegionsTotal]"/>
  </connection>
  <connection id="8" xr16:uid="{EB02E998-1C0E-4238-9005-BEDAFB59BFCD}" keepAlive="1" name="Requête - R_Mad_Dvm_RepartitionTotal" description="Connexion à la requête « R_Mad_Dvm_RepartitionTotal » dans le classeur." type="5" refreshedVersion="8" background="1" saveData="1">
    <dbPr connection="Provider=Microsoft.Mashup.OleDb.1;Data Source=$Workbook$;Location=R_Mad_Dvm_RepartitionTotal;Extended Properties=&quot;&quot;" command="SELECT * FROM [R_Mad_Dvm_RepartitionTotal]"/>
  </connection>
  <connection id="9" xr16:uid="{E17E1946-79FD-495C-9F6A-26813D0BCD59}" keepAlive="1" name="Requête - R_Mad_FreqRembTotal" description="Connexion à la requête « R_Mad_FreqRembTotal » dans le classeur." type="5" refreshedVersion="8" background="1" saveData="1">
    <dbPr connection="Provider=Microsoft.Mashup.OleDb.1;Data Source=$Workbook$;Location=R_Mad_FreqRembTotal;Extended Properties=&quot;&quot;" command="SELECT * FROM [R_Mad_FreqRembTotal]"/>
  </connection>
  <connection id="10" xr16:uid="{FA1D9B1F-F984-40C2-80B9-4EF4F8DB9664}" keepAlive="1" name="Requête - R_Mad_GarantieTotal" description="Connexion à la requête « R_Mad_GarantieTotal » dans le classeur." type="5" refreshedVersion="8" background="1" saveData="1">
    <dbPr connection="Provider=Microsoft.Mashup.OleDb.1;Data Source=$Workbook$;Location=R_Mad_GarantieTotal;Extended Properties=&quot;&quot;" command="SELECT * FROM [R_Mad_GarantieTotal]"/>
  </connection>
  <connection id="11" xr16:uid="{E3C8B33F-C556-442D-8F0F-43644F4B6EF6}" name="Requête - R_Mad_ImpayeGlobal" description="Connexion à la requête « R_Mad_ImpayeGlobal » dans le classeur." type="100" refreshedVersion="8" minRefreshableVersion="5">
    <extLst>
      <ext xmlns:x15="http://schemas.microsoft.com/office/spreadsheetml/2010/11/main" uri="{DE250136-89BD-433C-8126-D09CA5730AF9}">
        <x15:connection id="56d9b6f9-864b-4d70-b907-be0041311142"/>
      </ext>
    </extLst>
  </connection>
  <connection id="12" xr16:uid="{20D8A2BD-3A3B-45B3-87BB-8BBD3856F259}" name="Requête - R_Mad_ImpayeTotal" description="Connexion à la requête « R_Mad_ImpayeTotal » dans le classeur." type="100" refreshedVersion="8" minRefreshableVersion="5">
    <extLst>
      <ext xmlns:x15="http://schemas.microsoft.com/office/spreadsheetml/2010/11/main" uri="{DE250136-89BD-433C-8126-D09CA5730AF9}">
        <x15:connection id="9c2347f2-c883-4921-a34f-3229ec80e884"/>
      </ext>
    </extLst>
  </connection>
  <connection id="13" xr16:uid="{84858E00-D6E1-45A7-8AD4-E96FBF9B4927}" keepAlive="1" name="Requête - R_Mad_NatureBFTotal" description="Connexion à la requête « R_Mad_NatureBFTotal » dans le classeur." type="5" refreshedVersion="8" background="1" saveData="1">
    <dbPr connection="Provider=Microsoft.Mashup.OleDb.1;Data Source=$Workbook$;Location=R_Mad_NatureBFTotal;Extended Properties=&quot;&quot;" command="SELECT * FROM [R_Mad_NatureBFTotal]"/>
  </connection>
  <connection id="14" xr16:uid="{66322A2F-FA09-4CD5-8D5C-B75639156951}" keepAlive="1" name="Requête - R_Mad_RechercheConsoTop10" description="Connexion à la requête « R_Mad_RechercheConsoTop10 » dans le classeur." type="5" refreshedVersion="8" background="1" saveData="1">
    <dbPr connection="Provider=Microsoft.Mashup.OleDb.1;Data Source=$Workbook$;Location=R_Mad_RechercheConsoTop10;Extended Properties=&quot;&quot;" command="SELECT * FROM [R_Mad_RechercheConsoTop10]"/>
  </connection>
  <connection id="15" xr16:uid="{83A0A463-C1D3-41D9-AAB4-42771F98F2A2}" keepAlive="1" name="Requête - R_Mad_RechercheConsoTop5" description="Connexion à la requête « R_Mad_RechercheConsoTop5 » dans le classeur." type="5" refreshedVersion="8" background="1" saveData="1">
    <dbPr connection="Provider=Microsoft.Mashup.OleDb.1;Data Source=$Workbook$;Location=R_Mad_RechercheConsoTop5;Extended Properties=&quot;&quot;" command="SELECT * FROM [R_Mad_RechercheConsoTop5]"/>
  </connection>
  <connection id="16" xr16:uid="{0D058BDA-2889-434A-8BF3-369C3C27F251}" keepAlive="1" name="Requête - R_Mad_TauxDureeRecap" description="Connexion à la requête « R_Mad_TauxDureeRecap » dans le classeur." type="5" refreshedVersion="8" background="1" saveData="1">
    <dbPr connection="Provider=Microsoft.Mashup.OleDb.1;Data Source=$Workbook$;Location=R_Mad_TauxDureeRecap;Extended Properties=&quot;&quot;" command="SELECT * FROM [R_Mad_TauxDureeRecap]"/>
  </connection>
  <connection id="17" xr16:uid="{E02E309A-3742-49BD-83C9-255E90D00C6D}" keepAlive="1" name="Requête - R_Mad_UsageBFTotal" description="Connexion à la requête « R_Mad_UsageBFTotal » dans le classeur." type="5" refreshedVersion="8" background="1" saveData="1">
    <dbPr connection="Provider=Microsoft.Mashup.OleDb.1;Data Source=$Workbook$;Location=R_Mad_UsageBFTotal;Extended Properties=&quot;&quot;" command="SELECT * FROM [R_Mad_UsageBFTotal]"/>
  </connection>
  <connection id="18" xr16:uid="{A2BA82F0-90F7-4F0D-9D0A-FCF6E7ABEB1A}" keepAlive="1" name="Requête - R_Mad_VB_RepartitionTotale" description="Connexion à la requête « R_Mad_VB_RepartitionTotale » dans le classeur." type="5" refreshedVersion="8" background="1" saveData="1">
    <dbPr connection="Provider=Microsoft.Mashup.OleDb.1;Data Source=$Workbook$;Location=R_Mad_VB_RepartitionTotale;Extended Properties=&quot;&quot;" command="SELECT * FROM [R_Mad_VB_RepartitionTotale]"/>
  </connection>
  <connection id="19" xr16:uid="{7A417B2C-1FF0-4E1B-A785-9E324D76D3A8}" keepAlive="1" name="Requête - R_Mad_VBActu_CRH_RepartitionTotal" description="Connexion à la requête « R_Mad_VBActu_CRH_RepartitionTotal » dans le classeur." type="5" refreshedVersion="8" background="1" saveData="1">
    <dbPr connection="Provider=Microsoft.Mashup.OleDb.1;Data Source=$Workbook$;Location=R_Mad_VBActu_CRH_RepartitionTotal;Extended Properties=&quot;&quot;" command="SELECT * FROM [R_Mad_VBActu_CRH_RepartitionTotal]"/>
  </connection>
  <connection id="20" xr16:uid="{8B8ABAAB-7641-4897-AB56-E1A918DD3C6E}" keepAlive="1" name="Requête - R_Mad_VBActu_RepartitionTotal" description="Connexion à la requête « R_Mad_VBActu_RepartitionTotal » dans le classeur." type="5" refreshedVersion="8" background="1" saveData="1">
    <dbPr connection="Provider=Microsoft.Mashup.OleDb.1;Data Source=$Workbook$;Location=R_Mad_VBActu_RepartitionTotal;Extended Properties=&quot;&quot;" command="SELECT * FROM [R_Mad_VBActu_RepartitionTotal]"/>
  </connection>
  <connection id="21" xr16:uid="{2B0A53D2-E05D-4896-BAAC-F27C75F44B8C}" keepAlive="1" name="Requête - R_Mob_Echeance_RepartitionTotal" description="Connexion à la requête « R_Mob_Echeance_RepartitionTotal » dans le classeur." type="5" refreshedVersion="8" background="1" saveData="1">
    <dbPr connection="Provider=Microsoft.Mashup.OleDb.1;Data Source=$Workbook$;Location=R_Mob_Echeance_RepartitionTotal;Extended Properties=&quot;&quot;" command="SELECT * FROM [R_Mob_Echeance_RepartitionTotal]"/>
  </connection>
  <connection id="22" xr16:uid="{4C41CFAD-75BE-4F87-835A-E66338E50E6F}" keepAlive="1" name="Requête - R_Mob_Echeance_RepartitionTotal_ModeRbt" description="Connexion à la requête « R_Mob_Echeance_RepartitionTotal_ModeRbt » dans le classeur." type="5" refreshedVersion="8" background="1" saveData="1">
    <dbPr connection="Provider=Microsoft.Mashup.OleDb.1;Data Source=$Workbook$;Location=R_Mob_Echeance_RepartitionTotal_ModeRbt;Extended Properties=&quot;&quot;" command="SELECT * FROM [R_Mob_Echeance_RepartitionTotal_ModeRbt]"/>
  </connection>
  <connection id="23" xr16:uid="{3C271C08-1FBA-4C72-9211-233FEDDEC580}" keepAlive="1" name="Requête - R_Mob_EchEtendue_RepartitionTotal" description="Connexion à la requête « R_Mob_EchEtendue_RepartitionTotal » dans le classeur." type="5" refreshedVersion="8" background="1" saveData="1">
    <dbPr connection="Provider=Microsoft.Mashup.OleDb.1;Data Source=$Workbook$;Location=R_Mob_EchEtendue_RepartitionTotal;Extended Properties=&quot;&quot;" command="SELECT * FROM [R_Mob_EchEtendue_RepartitionTotal]"/>
  </connection>
  <connection id="24" xr16:uid="{456C9560-B7B5-4B6E-A48B-1AA4B5010487}" keepAlive="1" name="Requête - R_Mob_EmissionAutoportee" description="Connexion à la requête « R_Mob_EmissionAutoportee » dans le classeur." type="5" refreshedVersion="8" background="1" saveData="1">
    <dbPr connection="Provider=Microsoft.Mashup.OleDb.1;Data Source=$Workbook$;Location=R_Mob_EmissionAutoportee;Extended Properties=&quot;&quot;" command="SELECT * FROM [R_Mob_EmissionAutoportee]"/>
  </connection>
  <connection id="25" xr16:uid="{186D6E40-6C27-4AD8-A756-3796A3E5F585}" keepAlive="1" name="Requête - R_Mob_EmissionJumboTotal" description="Connexion à la requête « R_Mob_EmissionJumboTotal » dans le classeur." type="5" refreshedVersion="8" background="1" saveData="1">
    <dbPr connection="Provider=Microsoft.Mashup.OleDb.1;Data Source=$Workbook$;Location=R_Mob_EmissionJumboTotal;Extended Properties=&quot;&quot;" command="SELECT * FROM [R_Mob_EmissionJumboTotal]"/>
  </connection>
  <connection id="26" xr16:uid="{E63AEDB0-F912-4F08-B6B8-A50706780243}" keepAlive="1" name="Requête - R_Mob_EmissionTotal" description="Connexion à la requête « R_Mob_EmissionTotal » dans le classeur." type="5" refreshedVersion="8" background="1" saveData="1">
    <dbPr connection="Provider=Microsoft.Mashup.OleDb.1;Data Source=$Workbook$;Location=R_Mob_EmissionTotal;Extended Properties=&quot;&quot;" command="SELECT * FROM [R_Mob_EmissionTotal]"/>
  </connection>
  <connection id="27" xr16:uid="{EDE901B1-0439-45FE-8830-00CD152017BF}" keepAlive="1" name="Requête - R_Mob_ProductionAnneeCHFTotal" description="Connexion à la requête « R_Mob_ProductionAnneeCHFTotal » dans le classeur." type="5" refreshedVersion="8" background="1" saveData="1">
    <dbPr connection="Provider=Microsoft.Mashup.OleDb.1;Data Source=$Workbook$;Location=R_Mob_ProductionAnneeCHFTotal;Extended Properties=&quot;&quot;" command="SELECT * FROM [R_Mob_ProductionAnneeCHFTotal]"/>
  </connection>
  <connection id="28" xr16:uid="{BD137990-10DB-4CF4-8789-648E32CF3AD1}" keepAlive="1" name="Requête - R_Mob_ProductionAnneeJumboTotal" description="Connexion à la requête « R_Mob_ProductionAnneeJumboTotal » dans le classeur." type="5" refreshedVersion="8" background="1" saveData="1">
    <dbPr connection="Provider=Microsoft.Mashup.OleDb.1;Data Source=$Workbook$;Location=R_Mob_ProductionAnneeJumboTotal;Extended Properties=&quot;&quot;" command="SELECT * FROM [R_Mob_ProductionAnneeJumboTotal]"/>
  </connection>
  <connection id="29" xr16:uid="{4E72D116-DDAA-4947-AC88-FA91424876F6}" keepAlive="1" name="Requête - R_Mob_TauxDureeRecap" description="Connexion à la requête « R_Mob_TauxDureeRecap » dans le classeur." type="5" refreshedVersion="8" background="1" saveData="1">
    <dbPr connection="Provider=Microsoft.Mashup.OleDb.1;Data Source=$Workbook$;Location=R_Mob_TauxDureeRecap;Extended Properties=&quot;&quot;" command="SELECT * FROM [R_Mob_TauxDureeRecap]"/>
  </connection>
  <connection id="30" xr16:uid="{6257B618-FC61-4CCD-BC39-9AF30904E298}" keepAlive="1" name="ThisWorkbookDataModel" description="Modèle de données"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<sst xmlns="http://schemas.openxmlformats.org/spreadsheetml/2006/main" count="7582" uniqueCount="3354">
  <si>
    <t>A. Harmonised Transparency Template - General Information</t>
  </si>
  <si>
    <t>Reporting in Domestic Currency</t>
  </si>
  <si>
    <t>EUROS</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</si>
  <si>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</si>
  <si>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</si>
  <si>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</si>
  <si>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</si>
  <si>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</si>
  <si>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</si>
  <si>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</si>
  <si>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</si>
  <si>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</si>
  <si>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</si>
  <si>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</si>
  <si>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FRANCE</t>
  </si>
  <si>
    <t>G.1.1.2</t>
  </si>
  <si>
    <t>Issuer Name</t>
  </si>
  <si>
    <t>Caisse de Refinancement de l'Habitat</t>
  </si>
  <si>
    <t>G.1.1.3</t>
  </si>
  <si>
    <t>Labelled Cover Pool Name</t>
  </si>
  <si>
    <t>G.1.1.4</t>
  </si>
  <si>
    <t>Link to Issuer's Website</t>
  </si>
  <si>
    <t>http://www.crh-bonds.com/English_Presentation.html</t>
  </si>
  <si>
    <t>G.1.1.5</t>
  </si>
  <si>
    <t>Cut-off date</t>
  </si>
  <si>
    <t>G.1.1.6</t>
  </si>
  <si>
    <t>Cover Pool's FIGI Identifier (non-mandatory)</t>
  </si>
  <si>
    <t>OG.1.1.2</t>
  </si>
  <si>
    <t>Optional information e.g. Contact names</t>
  </si>
  <si>
    <t>Marc NOCART, Chief Executive Officer</t>
  </si>
  <si>
    <t>OG.1.1.3</t>
  </si>
  <si>
    <t>Optional information e.g. Parent name</t>
  </si>
  <si>
    <t>OG.1.1.4</t>
  </si>
  <si>
    <t>OG.1.1.5</t>
  </si>
  <si>
    <t>OG.1.1.6</t>
  </si>
  <si>
    <t>OG.1.1.7</t>
  </si>
  <si>
    <t>G.2.1.1</t>
  </si>
  <si>
    <t>Basel Compliance, subject to national jurisdiction (Y/N)</t>
  </si>
  <si>
    <t>Y</t>
  </si>
  <si>
    <t>G.2.1.2</t>
  </si>
  <si>
    <t>CBD Compliance</t>
  </si>
  <si>
    <t>G.2.1.3</t>
  </si>
  <si>
    <t>CRR Compliance (Y/N)</t>
  </si>
  <si>
    <t>N</t>
  </si>
  <si>
    <t>OG.2.1.1</t>
  </si>
  <si>
    <t>LCR status</t>
  </si>
  <si>
    <t>https://www.coveredbondlabel.com/issuer/44-caisse-de-refinancement-de-lhabitat</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</si>
  <si>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</si>
  <si>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</si>
  <si>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</si>
  <si>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</si>
  <si>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</si>
  <si>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</si>
  <si>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</si>
  <si>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</si>
  <si>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</si>
  <si>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</si>
  <si>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</si>
  <si>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</si>
  <si>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</si>
  <si>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</si>
  <si>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</si>
  <si>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</si>
  <si>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</si>
  <si>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</si>
  <si>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</si>
  <si>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2. Over-collateralisation (OC)</t>
  </si>
  <si>
    <t>Statutory</t>
  </si>
  <si>
    <t>Voluntary</t>
  </si>
  <si>
    <t>Contractual</t>
  </si>
  <si>
    <t>Purpose</t>
  </si>
  <si>
    <t>G.3.2.1</t>
  </si>
  <si>
    <t>OC (%)</t>
  </si>
  <si>
    <t>As per prospectus</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</si>
  <si>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</si>
  <si>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</si>
  <si>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</si>
  <si>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</si>
  <si>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</si>
  <si>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</si>
  <si>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</si>
  <si>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</si>
  <si>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</si>
  <si>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</si>
  <si>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</si>
  <si>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</si>
  <si>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</si>
  <si>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Public Sector</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</si>
  <si>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</si>
  <si>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</si>
  <si>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</si>
  <si>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</si>
  <si>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</si>
  <si>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</si>
  <si>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</si>
  <si>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</si>
  <si>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</si>
  <si>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</si>
  <si>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</si>
  <si>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</si>
  <si>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</si>
  <si>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</si>
  <si>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</si>
  <si>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</si>
  <si>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Expected Upon Prepayments</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</si>
  <si>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</si>
  <si>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</si>
  <si>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</si>
  <si>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</si>
  <si>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</si>
  <si>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</si>
  <si>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</si>
  <si>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</si>
  <si>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</si>
  <si>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</si>
  <si>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</si>
  <si>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</si>
  <si>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</si>
  <si>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</si>
  <si>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</si>
  <si>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</si>
  <si>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</si>
  <si>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</si>
  <si>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</si>
  <si>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</si>
  <si>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</si>
  <si>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</si>
  <si>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</si>
  <si>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</si>
  <si>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</si>
  <si>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</si>
  <si>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</si>
  <si>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</si>
  <si>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</si>
  <si>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</si>
  <si>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</si>
  <si>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</si>
  <si>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</si>
  <si>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</si>
  <si>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</si>
  <si>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</si>
  <si>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</si>
  <si>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</si>
  <si>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Extended Maturity</t>
  </si>
  <si>
    <t>% Total Initial Maturity</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</si>
  <si>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</si>
  <si>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</si>
  <si>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</si>
  <si>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</si>
  <si>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</si>
  <si>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</si>
  <si>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</si>
  <si>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</si>
  <si>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</si>
  <si>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</si>
  <si>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</si>
  <si>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</si>
  <si>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</si>
  <si>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</si>
  <si>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</si>
  <si>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</si>
  <si>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</si>
  <si>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</si>
  <si>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</si>
  <si>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</si>
  <si>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</si>
  <si>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</si>
  <si>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</si>
  <si>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</si>
  <si>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</si>
  <si>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</si>
  <si>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</si>
  <si>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</si>
  <si>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</si>
  <si>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</si>
  <si>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</si>
  <si>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</si>
  <si>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</si>
  <si>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</si>
  <si>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</si>
  <si>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</si>
  <si>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</si>
  <si>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</si>
  <si>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</si>
  <si>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</si>
  <si>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</si>
  <si>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</si>
  <si>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</si>
  <si>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</si>
  <si>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</si>
  <si>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</si>
  <si>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</si>
  <si>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</si>
  <si>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</si>
  <si>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</si>
  <si>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</si>
  <si>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</si>
  <si>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</si>
  <si>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</si>
  <si>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</si>
  <si>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</si>
  <si>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</si>
  <si>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</si>
  <si>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</si>
  <si>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</si>
  <si>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</si>
  <si>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</si>
  <si>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</si>
  <si>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</si>
  <si>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</si>
  <si>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</si>
  <si>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</si>
  <si>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</si>
  <si>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</si>
  <si>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</si>
  <si>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</si>
  <si>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</si>
  <si>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7. Covered Bonds - Currency</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</si>
  <si>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</si>
  <si>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</si>
  <si>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</si>
  <si>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</si>
  <si>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</si>
  <si>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</si>
  <si>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</si>
  <si>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</si>
  <si>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</si>
  <si>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</si>
  <si>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</si>
  <si>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</si>
  <si>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</si>
  <si>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</si>
  <si>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</si>
  <si>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</si>
  <si>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</si>
  <si>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</si>
  <si>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</si>
  <si>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</si>
  <si>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</si>
  <si>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</si>
  <si>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</si>
  <si>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</si>
  <si>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</si>
  <si>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8. Covered Bonds - Breakdown by interest rate</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</si>
  <si>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</si>
  <si>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</si>
  <si>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</si>
  <si>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</si>
  <si>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</si>
  <si>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</si>
  <si>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</si>
  <si>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</si>
  <si>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</si>
  <si>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</si>
  <si>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</si>
  <si>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</si>
  <si>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</si>
  <si>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</si>
  <si>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</si>
  <si>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</si>
  <si>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</si>
  <si>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</si>
  <si>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</si>
  <si>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</si>
  <si>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</si>
  <si>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</si>
  <si>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</si>
  <si>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</si>
  <si>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</si>
  <si>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</si>
  <si>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</si>
  <si>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</si>
  <si>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</si>
  <si>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</si>
  <si>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</si>
  <si>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</si>
  <si>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</si>
  <si>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</si>
  <si>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</si>
  <si>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</si>
  <si>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</si>
  <si>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</si>
  <si>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</si>
  <si>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</si>
  <si>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</si>
  <si>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</si>
  <si>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</si>
  <si>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</si>
  <si>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</si>
  <si>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</si>
  <si>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ND2</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</si>
  <si>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</si>
  <si>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</si>
  <si>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</si>
  <si>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</si>
  <si>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</si>
  <si>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</si>
  <si>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</si>
  <si>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</si>
  <si>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</si>
  <si>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</si>
  <si>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</si>
  <si>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</si>
  <si>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</si>
  <si>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</si>
  <si>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</si>
  <si>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</si>
  <si>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</si>
  <si>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</si>
  <si>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</si>
  <si>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</si>
  <si>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</si>
  <si>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</si>
  <si>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</si>
  <si>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</si>
  <si>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</si>
  <si>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</si>
  <si>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</si>
  <si>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</si>
  <si>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</si>
  <si>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</si>
  <si>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</si>
  <si>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</si>
  <si>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</si>
  <si>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</si>
  <si>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</si>
  <si>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</si>
  <si>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11. Liquid Assets</t>
  </si>
  <si>
    <t>% Covered Bonds</t>
  </si>
  <si>
    <t>G.3.11.1</t>
  </si>
  <si>
    <t>Substitute and other marketable assets</t>
  </si>
  <si>
    <t>G.3.11.2</t>
  </si>
  <si>
    <t>Central bank eligible assets</t>
  </si>
  <si>
    <t>G.3.11.3</t>
  </si>
  <si>
    <t>G.3.11.4</t>
  </si>
  <si>
    <t>OG.3.11.1</t>
  </si>
  <si>
    <t>OG.3.11.2</t>
  </si>
  <si>
    <t>OG.3.11.3</t>
  </si>
  <si>
    <t>OG.3.11.4</t>
  </si>
  <si>
    <t>OG.3.11.5</t>
  </si>
  <si>
    <t>OG.3.11.6</t>
  </si>
  <si>
    <t>OG.3.11.7</t>
  </si>
  <si>
    <t>12. Bond List</t>
  </si>
  <si>
    <t>G.3.12.1</t>
  </si>
  <si>
    <t>Bond list</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</si>
  <si>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</si>
  <si>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</si>
  <si>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</si>
  <si>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</si>
  <si>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</si>
  <si>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</si>
  <si>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</si>
  <si>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</si>
  <si>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</si>
  <si>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</si>
  <si>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</si>
  <si>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</si>
  <si>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</si>
  <si>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</si>
  <si>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</si>
  <si>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</si>
  <si>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</si>
  <si>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</si>
  <si>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</si>
  <si>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</si>
  <si>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Further details on proceeds strategy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</si>
  <si>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</si>
  <si>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</si>
  <si>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</si>
  <si>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</si>
  <si>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</si>
  <si>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</si>
  <si>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</si>
  <si>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</si>
  <si>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</si>
  <si>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</si>
  <si>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</si>
  <si>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</si>
  <si>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</si>
  <si>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</si>
  <si>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</si>
  <si>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</si>
  <si>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</si>
  <si>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</si>
  <si>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</si>
  <si>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</si>
  <si>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</si>
  <si>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</si>
  <si>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</si>
  <si>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</si>
  <si>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</si>
  <si>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</si>
  <si>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</si>
  <si>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</si>
  <si>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</si>
  <si>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</si>
  <si>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</si>
  <si>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</si>
  <si>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</si>
  <si>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</si>
  <si>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</si>
  <si>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</si>
  <si>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</si>
  <si>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</si>
  <si>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</si>
  <si>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</si>
  <si>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</si>
  <si>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</si>
  <si>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</si>
  <si>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</si>
  <si>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</si>
  <si>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</si>
  <si>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</si>
  <si>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</si>
  <si>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</si>
  <si>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</si>
  <si>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(a)         Value of the cover pool total assets:</t>
  </si>
  <si>
    <t>G.4.1.2</t>
  </si>
  <si>
    <t>(a)         Value of outstanding covered bonds:</t>
  </si>
  <si>
    <t>G.4.1.3</t>
  </si>
  <si>
    <t>(b)        List of ISIN of issued covered bonds:</t>
  </si>
  <si>
    <t>G.4.1.4</t>
  </si>
  <si>
    <t>(c)        Geographical distribution:</t>
  </si>
  <si>
    <t>G.4.1.5</t>
  </si>
  <si>
    <t>(c)        Type of cover assets:</t>
  </si>
  <si>
    <t>G.4.1.6</t>
  </si>
  <si>
    <t>(c)        Loan size:</t>
  </si>
  <si>
    <t>G.4.1.7</t>
  </si>
  <si>
    <t>(c)       Valuation Method:</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</si>
  <si>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</si>
  <si>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</si>
  <si>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</si>
  <si>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</si>
  <si>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</si>
  <si>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</si>
  <si>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</si>
  <si>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</si>
  <si>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</si>
  <si>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</si>
  <si>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</si>
  <si>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</si>
  <si>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</si>
  <si>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</si>
  <si>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</si>
  <si>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</si>
  <si>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</si>
  <si>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</si>
  <si>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</si>
  <si>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</si>
  <si>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</si>
  <si>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</si>
  <si>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</si>
  <si>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</si>
  <si>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</si>
  <si>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</si>
  <si>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</si>
  <si>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</si>
  <si>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</si>
  <si>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</si>
  <si>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</si>
  <si>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</si>
  <si>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</si>
  <si>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</si>
  <si>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</si>
  <si>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</si>
  <si>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</si>
  <si>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</si>
  <si>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</si>
  <si>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</si>
  <si>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</si>
  <si>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</si>
  <si>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</si>
  <si>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</si>
  <si>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</si>
  <si>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</si>
  <si>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</si>
  <si>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</si>
  <si>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</si>
  <si>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</si>
  <si>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</si>
  <si>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</si>
  <si>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</si>
  <si>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</si>
  <si>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</si>
  <si>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Cash Manager</t>
  </si>
  <si>
    <t>OG.6.1.4</t>
  </si>
  <si>
    <t>Account Bank</t>
  </si>
  <si>
    <t>OG.6.1.5</t>
  </si>
  <si>
    <t>Stand-by Account Bank</t>
  </si>
  <si>
    <t>OG.6.1.6</t>
  </si>
  <si>
    <t>Servicer</t>
  </si>
  <si>
    <t>OG.6.1.7</t>
  </si>
  <si>
    <t>Interest Rate Swap Provider</t>
  </si>
  <si>
    <t>OG.6.1.8</t>
  </si>
  <si>
    <t>Covered Bond Swap Provider</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</si>
  <si>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</si>
  <si>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</si>
  <si>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</si>
  <si>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</si>
  <si>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</si>
  <si>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</si>
  <si>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</si>
  <si>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</si>
  <si>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</si>
  <si>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</si>
  <si>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</si>
  <si>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</si>
  <si>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</si>
  <si>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</si>
  <si>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</si>
  <si>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</si>
  <si>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</si>
  <si>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</si>
  <si>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</si>
  <si>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</si>
  <si>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</si>
  <si>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</si>
  <si>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</si>
  <si>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</si>
  <si>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</si>
  <si>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</si>
  <si>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</si>
  <si>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</si>
  <si>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</si>
  <si>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</si>
  <si>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</si>
  <si>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</si>
  <si>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</si>
  <si>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</si>
  <si>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</si>
  <si>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</si>
  <si>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</si>
  <si>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</si>
  <si>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</si>
  <si>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</si>
  <si>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</si>
  <si>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</si>
  <si>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</si>
  <si>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</si>
  <si>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</si>
  <si>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</si>
  <si>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</si>
  <si>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</si>
  <si>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</si>
  <si>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</si>
  <si>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</si>
  <si>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</si>
  <si>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</si>
  <si>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</si>
  <si>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</si>
  <si>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</si>
  <si>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</si>
  <si>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</si>
  <si>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</si>
  <si>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</si>
  <si>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</si>
  <si>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</si>
  <si>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</si>
  <si>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</si>
  <si>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</si>
  <si>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</si>
  <si>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</si>
  <si>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</si>
  <si>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</si>
  <si>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</si>
  <si>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</si>
  <si>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</si>
  <si>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</si>
  <si>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</si>
  <si>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</si>
  <si>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</si>
  <si>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</si>
  <si>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</si>
  <si>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</si>
  <si>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</si>
  <si>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</si>
  <si>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</si>
  <si>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</si>
  <si>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</si>
  <si>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</si>
  <si>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</si>
  <si>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</si>
  <si>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</si>
  <si>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</si>
  <si>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</si>
  <si>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</si>
  <si>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</si>
  <si>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</si>
  <si>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</si>
  <si>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</si>
  <si>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</si>
  <si>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</si>
  <si>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</si>
  <si>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</si>
  <si>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</si>
  <si>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</si>
  <si>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</si>
  <si>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</si>
  <si>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</si>
  <si>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</si>
  <si>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</si>
  <si>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</si>
  <si>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</si>
  <si>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</si>
  <si>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</si>
  <si>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</si>
  <si>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</si>
  <si>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</si>
  <si>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</si>
  <si>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</si>
  <si>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</si>
  <si>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</si>
  <si>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</si>
  <si>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</si>
  <si>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</si>
  <si>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</si>
  <si>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</si>
  <si>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</si>
  <si>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</si>
  <si>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</si>
  <si>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</si>
  <si>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</si>
  <si>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</si>
  <si>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</si>
  <si>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</si>
  <si>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</si>
  <si>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</si>
  <si>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</si>
  <si>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</si>
  <si>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</si>
  <si>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</si>
  <si>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</si>
  <si>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</si>
  <si>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</si>
  <si>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</si>
  <si>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</si>
  <si>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</si>
  <si>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</si>
  <si>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</si>
  <si>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</si>
  <si>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</si>
  <si>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</si>
  <si>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</si>
  <si>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</si>
  <si>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</si>
  <si>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</si>
  <si>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</si>
  <si>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</si>
  <si>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</si>
  <si>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</si>
  <si>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</si>
  <si>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</si>
  <si>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</si>
  <si>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</si>
  <si>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</si>
  <si>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</si>
  <si>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</si>
  <si>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</si>
  <si>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</si>
  <si>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</si>
  <si>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</si>
  <si>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</si>
  <si>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</si>
  <si>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</si>
  <si>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</si>
  <si>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</si>
  <si>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</si>
  <si>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</si>
  <si>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</si>
  <si>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</si>
  <si>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</si>
  <si>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</si>
  <si>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</si>
  <si>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</si>
  <si>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</si>
  <si>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</si>
  <si>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</si>
  <si>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</si>
  <si>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</si>
  <si>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</si>
  <si>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</si>
  <si>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</si>
  <si>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</si>
  <si>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</si>
  <si>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</si>
  <si>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</si>
  <si>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France</t>
  </si>
  <si>
    <t>Reporting Date:</t>
  </si>
  <si>
    <t>Cut-off Date:</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</si>
  <si>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</si>
  <si>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</si>
  <si>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</si>
  <si>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</si>
  <si>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</si>
  <si>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</si>
  <si>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</si>
  <si>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</si>
  <si>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</si>
  <si>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</si>
  <si>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M.7B.29.19</t>
  </si>
  <si>
    <t>M.7B.29.18</t>
  </si>
  <si>
    <t>M.7B.29.17</t>
  </si>
  <si>
    <t>[For completion]</t>
  </si>
  <si>
    <t>Weighted Average</t>
  </si>
  <si>
    <t>M.7B.29.16</t>
  </si>
  <si>
    <t>M.7B.29.15</t>
  </si>
  <si>
    <t>ND3</t>
  </si>
  <si>
    <t>no data</t>
  </si>
  <si>
    <t>M.7B.29.14</t>
  </si>
  <si>
    <t>M.7B.29.13</t>
  </si>
  <si>
    <t>Property developers / Building under construction</t>
  </si>
  <si>
    <t>M.7B.29.12</t>
  </si>
  <si>
    <t>Land</t>
  </si>
  <si>
    <t>M.7B.29.11</t>
  </si>
  <si>
    <t>other RE with a social relevant purpose</t>
  </si>
  <si>
    <t>M.7B.29.10</t>
  </si>
  <si>
    <t>School</t>
  </si>
  <si>
    <t>M.7B.29.9</t>
  </si>
  <si>
    <t>Hospital</t>
  </si>
  <si>
    <t>M.7B.29.8</t>
  </si>
  <si>
    <t>Other commercially used</t>
  </si>
  <si>
    <t>M.7B.29.7</t>
  </si>
  <si>
    <t>Agriculture</t>
  </si>
  <si>
    <t>M.7B.29.6</t>
  </si>
  <si>
    <t>Industry</t>
  </si>
  <si>
    <t>M.7B.29.5</t>
  </si>
  <si>
    <t>Shopping malls</t>
  </si>
  <si>
    <t>M.7B.29.4</t>
  </si>
  <si>
    <t>Hotel/Tourism</t>
  </si>
  <si>
    <t>M.7B.29.3</t>
  </si>
  <si>
    <t>Office</t>
  </si>
  <si>
    <t>M.7B.29.2</t>
  </si>
  <si>
    <t>Retail</t>
  </si>
  <si>
    <t>M.7B.29.1</t>
  </si>
  <si>
    <t>kg CO2/m2 (per year)</t>
  </si>
  <si>
    <t>Ton CO2 (LTV adjusted) (per year)</t>
  </si>
  <si>
    <t>Ton CO2 (per year)</t>
  </si>
  <si>
    <r>
      <t xml:space="preserve">29. CO2 emission related to CRE </t>
    </r>
    <r>
      <rPr>
        <b/>
        <i/>
        <sz val="10"/>
        <color theme="1"/>
        <rFont val="Calibri"/>
        <family val="2"/>
      </rPr>
      <t xml:space="preserve">- as per </t>
    </r>
    <r>
      <rPr>
        <b/>
        <i/>
        <sz val="10"/>
        <color theme="1"/>
        <rFont val="Calibri"/>
        <family val="2"/>
      </rPr>
      <t xml:space="preserve">national availability29. CO2 emission related to </t>
    </r>
    <r>
      <rPr>
        <b/>
        <i/>
        <sz val="10"/>
        <color theme="1"/>
        <rFont val="Calibri"/>
        <family val="2"/>
      </rPr>
      <t>CRE - as per national availability</t>
    </r>
  </si>
  <si>
    <t>M.7B.28.5</t>
  </si>
  <si>
    <t>M.7B.28.4</t>
  </si>
  <si>
    <t>M.7B.28.3</t>
  </si>
  <si>
    <t>Existing Property</t>
  </si>
  <si>
    <t>M.7B.28.2</t>
  </si>
  <si>
    <t>M.7B.28.1</t>
  </si>
  <si>
    <t>% No. of CRE</t>
  </si>
  <si>
    <t>% Residential Loans</t>
  </si>
  <si>
    <t>Number of CRE</t>
  </si>
  <si>
    <t>28. New Commercial Property - optional</t>
  </si>
  <si>
    <t>OM.7B.27.10</t>
  </si>
  <si>
    <t>OM.7B.27.9</t>
  </si>
  <si>
    <t>OM.7B.27.8</t>
  </si>
  <si>
    <t>OM.7B.27.7</t>
  </si>
  <si>
    <t>OM.7B.27.6</t>
  </si>
  <si>
    <t>OM.7B.27.5</t>
  </si>
  <si>
    <t>OM.7B.27.4</t>
  </si>
  <si>
    <t>OM.7B.27.3</t>
  </si>
  <si>
    <t>OM.7B.27.2</t>
  </si>
  <si>
    <t>OM.7B.27.1</t>
  </si>
  <si>
    <t>M.7B.27.14</t>
  </si>
  <si>
    <t>M.7B.27.13</t>
  </si>
  <si>
    <t>2021 and onwards</t>
  </si>
  <si>
    <t>M.7B.27.12</t>
  </si>
  <si>
    <t>2016 - 2020</t>
  </si>
  <si>
    <t>M.7B.27.11</t>
  </si>
  <si>
    <t>2011 - 2015</t>
  </si>
  <si>
    <t>M.7B.27.10</t>
  </si>
  <si>
    <t>2006 - 2010</t>
  </si>
  <si>
    <t>M.7B.27.9</t>
  </si>
  <si>
    <t>2001 - 2005</t>
  </si>
  <si>
    <t>M.7B.27.8</t>
  </si>
  <si>
    <t>1991 - 2000</t>
  </si>
  <si>
    <t>M.7B.27.7</t>
  </si>
  <si>
    <t>1981 - 1990</t>
  </si>
  <si>
    <t>M.7B.27.6</t>
  </si>
  <si>
    <t>1971 - 1980</t>
  </si>
  <si>
    <t>M.7B.27.5</t>
  </si>
  <si>
    <t>1961 - 1970</t>
  </si>
  <si>
    <t>M.7B.27.4</t>
  </si>
  <si>
    <t>1946 - 1960</t>
  </si>
  <si>
    <t>M.7B.27.3</t>
  </si>
  <si>
    <t>1919 - 1945</t>
  </si>
  <si>
    <t>M.7B.27.2</t>
  </si>
  <si>
    <t>older than 1919</t>
  </si>
  <si>
    <t>M.7B.27.1</t>
  </si>
  <si>
    <t>% Commercial Loans</t>
  </si>
  <si>
    <t>27. CRE Age Structure - optional</t>
  </si>
  <si>
    <t>OM.7B.26.3</t>
  </si>
  <si>
    <t>OM.7B.26.2</t>
  </si>
  <si>
    <t>OM.7B.26.1</t>
  </si>
  <si>
    <t>M.7B.26.19</t>
  </si>
  <si>
    <t>M.7B.26.18</t>
  </si>
  <si>
    <t>TBC at a country level</t>
  </si>
  <si>
    <t>M.7B.26.17</t>
  </si>
  <si>
    <t>M.7B.26.16</t>
  </si>
  <si>
    <t>M.7B.26.15</t>
  </si>
  <si>
    <t>M.7B.26.14</t>
  </si>
  <si>
    <t>M.7B.26.13</t>
  </si>
  <si>
    <t>M.7B.26.12</t>
  </si>
  <si>
    <t>M.7B.26.11</t>
  </si>
  <si>
    <t>M.7B.26.10</t>
  </si>
  <si>
    <t>M.7B.26.9</t>
  </si>
  <si>
    <t>M.7B.26.8</t>
  </si>
  <si>
    <t>M.7B.26.7</t>
  </si>
  <si>
    <t>M.7B.26.6</t>
  </si>
  <si>
    <t>M.7B.26.5</t>
  </si>
  <si>
    <t>M.7B.26.4</t>
  </si>
  <si>
    <t>M.7B.26.3</t>
  </si>
  <si>
    <t>M.7B.26.2</t>
  </si>
  <si>
    <t>M.7B.26.1</t>
  </si>
  <si>
    <t>26. Average energy use intensity (kWh/m2 per year) - optional</t>
  </si>
  <si>
    <t>OM.7B.25.3</t>
  </si>
  <si>
    <t>OM.7B.25.2</t>
  </si>
  <si>
    <t>OM.7B.25.1</t>
  </si>
  <si>
    <t>M.7B.25.19</t>
  </si>
  <si>
    <t>M.7B.25.18</t>
  </si>
  <si>
    <t>M.7B.25.17</t>
  </si>
  <si>
    <t>M.7B.25.16</t>
  </si>
  <si>
    <t>M.7B.25.15</t>
  </si>
  <si>
    <t>M.7B.25.14</t>
  </si>
  <si>
    <t>M.7B.25.13</t>
  </si>
  <si>
    <t>M.7B.25.12</t>
  </si>
  <si>
    <t>M.7B.25.11</t>
  </si>
  <si>
    <t>M.7B.25.10</t>
  </si>
  <si>
    <t>M.7B.25.9</t>
  </si>
  <si>
    <t>M.7B.25.8</t>
  </si>
  <si>
    <t>M.7B.25.7</t>
  </si>
  <si>
    <t>M.7B.25.6</t>
  </si>
  <si>
    <t>M.7B.25.5</t>
  </si>
  <si>
    <t>M.7B.25.4</t>
  </si>
  <si>
    <t>M.7B.25.3</t>
  </si>
  <si>
    <t>M.7B.25.2</t>
  </si>
  <si>
    <t>M.7B.25.1</t>
  </si>
  <si>
    <t>25. EPC  Information of the financed CRE - optional</t>
  </si>
  <si>
    <t>OM.7B.24.14</t>
  </si>
  <si>
    <t>OM.7B.24.13</t>
  </si>
  <si>
    <t>OM.7B.24.12</t>
  </si>
  <si>
    <t>OM.7B.24.11</t>
  </si>
  <si>
    <t>OM.7B.24.10</t>
  </si>
  <si>
    <t>OM.7B.24.9</t>
  </si>
  <si>
    <t>OM.7B.24.8</t>
  </si>
  <si>
    <t>OM.7B.24.7</t>
  </si>
  <si>
    <t>OM.7B.24.6</t>
  </si>
  <si>
    <t>OM.7B.24.5</t>
  </si>
  <si>
    <t>OM.7B.24.4</t>
  </si>
  <si>
    <t>OM.7B.24.3</t>
  </si>
  <si>
    <t>OM.7B.24.2</t>
  </si>
  <si>
    <t>o/w Cultural purposes</t>
  </si>
  <si>
    <t>OM.7B.24.1</t>
  </si>
  <si>
    <t>M.7B.24.13</t>
  </si>
  <si>
    <t>M.7B.24.12</t>
  </si>
  <si>
    <t>M.7B.24.11</t>
  </si>
  <si>
    <t>M.7B.24.10</t>
  </si>
  <si>
    <t>M.7B.24.9</t>
  </si>
  <si>
    <t>M.7B.24.8</t>
  </si>
  <si>
    <t>M.7B.24.7</t>
  </si>
  <si>
    <t>M.7B.24.6</t>
  </si>
  <si>
    <t>M.7B.24.5</t>
  </si>
  <si>
    <t>M.7B.24.4</t>
  </si>
  <si>
    <t>M.7B.24.3</t>
  </si>
  <si>
    <t>M.7B.24.2</t>
  </si>
  <si>
    <t>M.7B.24.1</t>
  </si>
  <si>
    <t>% Commercial loans</t>
  </si>
  <si>
    <t>24. Breakdown by Type</t>
  </si>
  <si>
    <t>OM.7B.23.9</t>
  </si>
  <si>
    <t>OM.7B.23.8</t>
  </si>
  <si>
    <t>OM.7B.23.7</t>
  </si>
  <si>
    <t>o/w &gt;150 %</t>
  </si>
  <si>
    <t>OM.7B.23.6</t>
  </si>
  <si>
    <t>o/w &gt;140 - &lt;=150 %</t>
  </si>
  <si>
    <t>OM.7B.23.5</t>
  </si>
  <si>
    <t>o/w &gt;130 - &lt;=140 %</t>
  </si>
  <si>
    <t>OM.7B.23.4</t>
  </si>
  <si>
    <t>o/w &gt;120 - &lt;=130 %</t>
  </si>
  <si>
    <t>OM.7B.23.3</t>
  </si>
  <si>
    <t>o/w &gt;110 - &lt;=120 %</t>
  </si>
  <si>
    <t>OM.7B.23.2</t>
  </si>
  <si>
    <t>o/w &gt;100 - &lt;=110 %</t>
  </si>
  <si>
    <t>OM.7B.23.1</t>
  </si>
  <si>
    <t>M.7B.23.10</t>
  </si>
  <si>
    <t>&gt;100%</t>
  </si>
  <si>
    <t>M.7B.23.9</t>
  </si>
  <si>
    <t>&gt;90 - &lt;=100 %</t>
  </si>
  <si>
    <t>M.7B.23.8</t>
  </si>
  <si>
    <t>&gt;80 - &lt;=90 %</t>
  </si>
  <si>
    <t>M.7B.23.7</t>
  </si>
  <si>
    <t>&gt;70 - &lt;=80 %</t>
  </si>
  <si>
    <t>M.7B.23.6</t>
  </si>
  <si>
    <t>&gt;60 - &lt;=70 %</t>
  </si>
  <si>
    <t>M.7B.23.5</t>
  </si>
  <si>
    <t>&gt;50 - &lt;=60 %</t>
  </si>
  <si>
    <t>M.7B.23.4</t>
  </si>
  <si>
    <t>&gt;40 - &lt;=50 %</t>
  </si>
  <si>
    <t>M.7B.23.3</t>
  </si>
  <si>
    <t>&gt;0 - &lt;=40 %</t>
  </si>
  <si>
    <t>M.7B.23.2</t>
  </si>
  <si>
    <t>By LTV buckets (mn):</t>
  </si>
  <si>
    <t>Weighted Average LTV (%)</t>
  </si>
  <si>
    <t>M.7B.23.1</t>
  </si>
  <si>
    <t>% No. of Loans</t>
  </si>
  <si>
    <t>Number of Loans</t>
  </si>
  <si>
    <t>Nominal</t>
  </si>
  <si>
    <t>23. Loan to Value (LTV) Information - INDEXED</t>
  </si>
  <si>
    <t>OM.7B.22.9</t>
  </si>
  <si>
    <t>OM.7B.22.8</t>
  </si>
  <si>
    <t>OM.7B.22.7</t>
  </si>
  <si>
    <t>OM.7B.22.6</t>
  </si>
  <si>
    <t>OM.7B.22.5</t>
  </si>
  <si>
    <t>OM.7B.22.4</t>
  </si>
  <si>
    <t>OM.7B.22.3</t>
  </si>
  <si>
    <t>OM.7B.22.2</t>
  </si>
  <si>
    <t>OM.7B.22.1</t>
  </si>
  <si>
    <t>M.7B.22.10</t>
  </si>
  <si>
    <t>M.7B.22.9</t>
  </si>
  <si>
    <t>M.7B.22.8</t>
  </si>
  <si>
    <t>M.7B.22.7</t>
  </si>
  <si>
    <t>M.7B.22.6</t>
  </si>
  <si>
    <t>M.7B.22.5</t>
  </si>
  <si>
    <t>M.7B.22.4</t>
  </si>
  <si>
    <t>M.7B.22.3</t>
  </si>
  <si>
    <t>M.7B.22.2</t>
  </si>
  <si>
    <t>M.7B.22.1</t>
  </si>
  <si>
    <t>22. Loan to Value (LTV) Information - UNINDEXED</t>
  </si>
  <si>
    <t>M.7B.21.26</t>
  </si>
  <si>
    <t>M.7B.21.25</t>
  </si>
  <si>
    <t>M.7B.21.24</t>
  </si>
  <si>
    <t>M.7B.21.23</t>
  </si>
  <si>
    <t>M.7B.21.22</t>
  </si>
  <si>
    <t>M.7B.21.21</t>
  </si>
  <si>
    <t>M.7B.21.20</t>
  </si>
  <si>
    <t>M.7B.21.19</t>
  </si>
  <si>
    <t>M.7B.21.18</t>
  </si>
  <si>
    <t>M.7B.21.17</t>
  </si>
  <si>
    <t>M.7B.21.16</t>
  </si>
  <si>
    <t>M.7B.21.15</t>
  </si>
  <si>
    <t>M.7B.21.14</t>
  </si>
  <si>
    <t>M.7B.21.13</t>
  </si>
  <si>
    <t>M.7B.21.12</t>
  </si>
  <si>
    <t>M.7B.21.11</t>
  </si>
  <si>
    <t>M.7B.21.10</t>
  </si>
  <si>
    <t>M.7B.21.9</t>
  </si>
  <si>
    <t>M.7B.21.8</t>
  </si>
  <si>
    <t>M.7B.21.7</t>
  </si>
  <si>
    <t>M.7B.21.6</t>
  </si>
  <si>
    <t>M.7B.21.5</t>
  </si>
  <si>
    <t>M.7B.21.4</t>
  </si>
  <si>
    <t>M.7B.21.3</t>
  </si>
  <si>
    <t>M.7B.21.2</t>
  </si>
  <si>
    <t>By buckets (mn):</t>
  </si>
  <si>
    <t>Average loan size (000s)</t>
  </si>
  <si>
    <t>M.7B.21.1</t>
  </si>
  <si>
    <t>21. Loan Size Information</t>
  </si>
  <si>
    <t>7.B Commercial Cover Pool</t>
  </si>
  <si>
    <t>M.7A.20.48</t>
  </si>
  <si>
    <t>M.7A.20.47</t>
  </si>
  <si>
    <t>M.7A.20.46</t>
  </si>
  <si>
    <t>M.7A.20.45</t>
  </si>
  <si>
    <t>M.7A.20.44</t>
  </si>
  <si>
    <t>M.7A.20.43</t>
  </si>
  <si>
    <t>M.7A.20.42</t>
  </si>
  <si>
    <t>M.7A.20.41</t>
  </si>
  <si>
    <t>M.7A.20.40</t>
  </si>
  <si>
    <t>M.7A.20.39</t>
  </si>
  <si>
    <t>M.7A.20.38</t>
  </si>
  <si>
    <t>M.7A.20.37</t>
  </si>
  <si>
    <t>M.7A.20.36</t>
  </si>
  <si>
    <t>M.7A.20.35</t>
  </si>
  <si>
    <t>M.7A.20.34</t>
  </si>
  <si>
    <t>M.7A.20.33</t>
  </si>
  <si>
    <t>M.7A.20.32</t>
  </si>
  <si>
    <t>M.7A.20.31</t>
  </si>
  <si>
    <t>M.7A.20.30</t>
  </si>
  <si>
    <t>M.7A.20.29</t>
  </si>
  <si>
    <t>M.7A.20.28</t>
  </si>
  <si>
    <t>M.7A.20.27</t>
  </si>
  <si>
    <t>M.7A.20.26</t>
  </si>
  <si>
    <t>M.7A.20.25</t>
  </si>
  <si>
    <t>M.7A.20.24</t>
  </si>
  <si>
    <t>M.7A.20.23</t>
  </si>
  <si>
    <t>M.7A.20.22</t>
  </si>
  <si>
    <t>M.7A.20.21</t>
  </si>
  <si>
    <t>M.7A.20.20</t>
  </si>
  <si>
    <t>M.7A.20.19</t>
  </si>
  <si>
    <t>M.7A.20.18</t>
  </si>
  <si>
    <t>M.7A.20.17</t>
  </si>
  <si>
    <t>M.7A.20.16</t>
  </si>
  <si>
    <t>M.7A.20.15</t>
  </si>
  <si>
    <t>M.7A.20.14</t>
  </si>
  <si>
    <t>M.7A.20.13</t>
  </si>
  <si>
    <t>M.7A.20.12</t>
  </si>
  <si>
    <t>M.7A.20.11</t>
  </si>
  <si>
    <t>M.7A.20.10</t>
  </si>
  <si>
    <t>M.7A.20.9</t>
  </si>
  <si>
    <t>M.7A.20.8</t>
  </si>
  <si>
    <t>M.7A.20.7</t>
  </si>
  <si>
    <t>Land Only</t>
  </si>
  <si>
    <t>M.7A.20.6</t>
  </si>
  <si>
    <t>Multifamily House</t>
  </si>
  <si>
    <t>M.7A.20.5</t>
  </si>
  <si>
    <t>Terraced House</t>
  </si>
  <si>
    <t>M.7A.20.4</t>
  </si>
  <si>
    <t>Bungalow</t>
  </si>
  <si>
    <t>M.7A.20.3</t>
  </si>
  <si>
    <t>Flat or Apartment</t>
  </si>
  <si>
    <t>M.7A.20.2</t>
  </si>
  <si>
    <t>House, detached or semi-detached</t>
  </si>
  <si>
    <t>M.7A.20.1</t>
  </si>
  <si>
    <t>% No. of Dwellings with no CO2 data</t>
  </si>
  <si>
    <t>Ton CO2 (per year) (LTV adjusted)</t>
  </si>
  <si>
    <r>
      <t xml:space="preserve">20. CO2 emission - by dwelling type </t>
    </r>
    <r>
      <rPr>
        <b/>
        <i/>
        <sz val="10"/>
        <color theme="1"/>
        <rFont val="Calibri"/>
        <family val="2"/>
      </rPr>
      <t xml:space="preserve">- as per </t>
    </r>
    <r>
      <rPr>
        <b/>
        <i/>
        <sz val="10"/>
        <color theme="1"/>
        <rFont val="Calibri"/>
        <family val="2"/>
      </rPr>
      <t xml:space="preserve">national availability20. CO2 emission - by </t>
    </r>
    <r>
      <rPr>
        <b/>
        <i/>
        <sz val="10"/>
        <color theme="1"/>
        <rFont val="Calibri"/>
        <family val="2"/>
      </rPr>
      <t xml:space="preserve">dwelling type - as per national availability20. </t>
    </r>
    <r>
      <rPr>
        <b/>
        <i/>
        <sz val="10"/>
        <color theme="1"/>
        <rFont val="Calibri"/>
        <family val="2"/>
      </rPr>
      <t xml:space="preserve">CO2 emission - by dwelling type - as per national </t>
    </r>
    <r>
      <rPr>
        <b/>
        <i/>
        <sz val="10"/>
        <color theme="1"/>
        <rFont val="Calibri"/>
        <family val="2"/>
      </rPr>
      <t xml:space="preserve">availability20. CO2 emission - by dwelling type - </t>
    </r>
    <r>
      <rPr>
        <b/>
        <i/>
        <sz val="10"/>
        <color theme="1"/>
        <rFont val="Calibri"/>
        <family val="2"/>
      </rPr>
      <t>as per national availability</t>
    </r>
  </si>
  <si>
    <t>M.7A.19.6</t>
  </si>
  <si>
    <t>M.7A.19.5</t>
  </si>
  <si>
    <t>M.7A.19.4</t>
  </si>
  <si>
    <t>M.7A.19.3</t>
  </si>
  <si>
    <t>Existing property</t>
  </si>
  <si>
    <t>M.7A.19.2</t>
  </si>
  <si>
    <t>M.7A.19.1</t>
  </si>
  <si>
    <t>% No. of Dwellings</t>
  </si>
  <si>
    <t>Number of dwellings</t>
  </si>
  <si>
    <t>19. New Residential Property - optional</t>
  </si>
  <si>
    <t>OM.7A.18.1</t>
  </si>
  <si>
    <t>M.7A.18.8</t>
  </si>
  <si>
    <t>M.7A.18.7</t>
  </si>
  <si>
    <t>M.7A.18.6</t>
  </si>
  <si>
    <t>M.7A.18.5</t>
  </si>
  <si>
    <t>M.7A.18.4</t>
  </si>
  <si>
    <t>M.7A.18.3</t>
  </si>
  <si>
    <t>M.7A.18.2</t>
  </si>
  <si>
    <t>M.7A.18.1</t>
  </si>
  <si>
    <t>18. Dwelling type - optional</t>
  </si>
  <si>
    <t>OM.7A.17.10</t>
  </si>
  <si>
    <t>OM.7A.17.9</t>
  </si>
  <si>
    <t>OM.7A.17.8</t>
  </si>
  <si>
    <t>OM.7A.17.7</t>
  </si>
  <si>
    <t>OM.7A.17.6</t>
  </si>
  <si>
    <t>OM.7A.17.5</t>
  </si>
  <si>
    <t>OM.7A.17.4</t>
  </si>
  <si>
    <t>OM.7A.17.3</t>
  </si>
  <si>
    <t>OM.7A.17.2</t>
  </si>
  <si>
    <t>OM.7A.17.1</t>
  </si>
  <si>
    <t>M.7A.17.14</t>
  </si>
  <si>
    <t>M.7A.17.13</t>
  </si>
  <si>
    <t>M.7A.17.12</t>
  </si>
  <si>
    <t>M.7A.17.11</t>
  </si>
  <si>
    <t>M.7A.17.10</t>
  </si>
  <si>
    <t>M.7A.17.9</t>
  </si>
  <si>
    <t>M.7A.17.8</t>
  </si>
  <si>
    <t>M.7A.17.7</t>
  </si>
  <si>
    <t>M.7A.17.6</t>
  </si>
  <si>
    <t>M.7A.17.5</t>
  </si>
  <si>
    <t>M.7A.17.4</t>
  </si>
  <si>
    <t>M.7A.17.3</t>
  </si>
  <si>
    <t>M.7A.17.2</t>
  </si>
  <si>
    <t>M.7A.17.1</t>
  </si>
  <si>
    <t>17. Property Age Structure - optional</t>
  </si>
  <si>
    <t>OM.7A.16.3</t>
  </si>
  <si>
    <t>OM.7A.16.2</t>
  </si>
  <si>
    <t>OM.7A.16.1</t>
  </si>
  <si>
    <t>M.7A.16.19</t>
  </si>
  <si>
    <t>M.7A.16.18</t>
  </si>
  <si>
    <t>M.7A.16.17</t>
  </si>
  <si>
    <t>M.7A.16.16</t>
  </si>
  <si>
    <t>M.7A.16.15</t>
  </si>
  <si>
    <t>M.7A.16.14</t>
  </si>
  <si>
    <t>M.7A.16.13</t>
  </si>
  <si>
    <t>M.7A.16.12</t>
  </si>
  <si>
    <t>M.7A.16.11</t>
  </si>
  <si>
    <t>M.7A.16.10</t>
  </si>
  <si>
    <t>M.7A.16.9</t>
  </si>
  <si>
    <t>M.7A.16.8</t>
  </si>
  <si>
    <t>M.7A.16.7</t>
  </si>
  <si>
    <t>M.7A.16.6</t>
  </si>
  <si>
    <t>M.7A.16.5</t>
  </si>
  <si>
    <t>M.7A.16.4</t>
  </si>
  <si>
    <t>M.7A.16.3</t>
  </si>
  <si>
    <t>M.7A.16.2</t>
  </si>
  <si>
    <t>M.7A.16.1</t>
  </si>
  <si>
    <t>16. Average energy use intensity (kWh/m2 per year) - optional</t>
  </si>
  <si>
    <t>OM.7A.15.3</t>
  </si>
  <si>
    <t>OM.7A.15.2</t>
  </si>
  <si>
    <t>OM.7A.15.1</t>
  </si>
  <si>
    <t>M.7A.15.19</t>
  </si>
  <si>
    <t>M.7A.15.18</t>
  </si>
  <si>
    <t>M.7A.15.17</t>
  </si>
  <si>
    <t>M.7A.15.16</t>
  </si>
  <si>
    <t>M.7A.15.15</t>
  </si>
  <si>
    <t>M.7A.15.14</t>
  </si>
  <si>
    <t>M.7A.15.13</t>
  </si>
  <si>
    <t>M.7A.15.12</t>
  </si>
  <si>
    <t>M.7A.15.11</t>
  </si>
  <si>
    <t>M.7A.15.10</t>
  </si>
  <si>
    <t>M.7A.15.9</t>
  </si>
  <si>
    <t>M.7A.15.8</t>
  </si>
  <si>
    <t>M.7A.15.7</t>
  </si>
  <si>
    <t>M.7A.15.6</t>
  </si>
  <si>
    <t>M.7A.15.5</t>
  </si>
  <si>
    <t>M.7A.15.4</t>
  </si>
  <si>
    <t>M.7A.15.3</t>
  </si>
  <si>
    <t>M.7A.15.2</t>
  </si>
  <si>
    <t>M.7A.15.1</t>
  </si>
  <si>
    <t>15. EPC  Information of the financed RRE - optional</t>
  </si>
  <si>
    <t>OM.7A.14.6</t>
  </si>
  <si>
    <t>OM.7A.14.5</t>
  </si>
  <si>
    <t>OM.7A.14.4</t>
  </si>
  <si>
    <t>OM.7A.14.3</t>
  </si>
  <si>
    <t>OM.7A.14.2</t>
  </si>
  <si>
    <t>OM.7A.14.1</t>
  </si>
  <si>
    <t>M.7A.14.3</t>
  </si>
  <si>
    <t>Guaranteed</t>
  </si>
  <si>
    <t>M.7A.14.2</t>
  </si>
  <si>
    <t>1st lien / No prior ranks</t>
  </si>
  <si>
    <t>M.7A.14.1</t>
  </si>
  <si>
    <t>14. Loan by Ranking</t>
  </si>
  <si>
    <t>OM.7A.13.10</t>
  </si>
  <si>
    <t>OM.7A.13.9</t>
  </si>
  <si>
    <t>OM.7A.13.8</t>
  </si>
  <si>
    <t>OM.7A.13.7</t>
  </si>
  <si>
    <t>OM.7A.13.6</t>
  </si>
  <si>
    <t>OM.7A.13.5</t>
  </si>
  <si>
    <t>o/w Buildings land</t>
  </si>
  <si>
    <t>OM.7A.13.4</t>
  </si>
  <si>
    <t>o/w Buildings under construction</t>
  </si>
  <si>
    <t>OM.7A.13.3</t>
  </si>
  <si>
    <t>o/w Multi-family housing</t>
  </si>
  <si>
    <t>OM.7A.13.2</t>
  </si>
  <si>
    <t>o/w Private rental</t>
  </si>
  <si>
    <t>OM.7A.13.1</t>
  </si>
  <si>
    <t>M.7A.13.6</t>
  </si>
  <si>
    <t>Agricultural</t>
  </si>
  <si>
    <t>M.7A.13.5</t>
  </si>
  <si>
    <t>Subsidised housing</t>
  </si>
  <si>
    <t>M.7A.13.4</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</si>
  <si>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</si>
  <si>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</si>
  <si>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</si>
  <si>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</si>
  <si>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</si>
  <si>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</si>
  <si>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</si>
  <si>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</si>
  <si>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</si>
  <si>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</si>
  <si>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</si>
  <si>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</si>
  <si>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</si>
  <si>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</si>
  <si>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</si>
  <si>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</si>
  <si>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</si>
  <si>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</si>
  <si>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</si>
  <si>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</si>
  <si>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</si>
  <si>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</si>
  <si>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</si>
  <si>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</si>
  <si>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</si>
  <si>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</si>
  <si>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12. Loan to Value (LTV) Information - INDEXED</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</si>
  <si>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</si>
  <si>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</si>
  <si>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</si>
  <si>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</si>
  <si>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</si>
  <si>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</si>
  <si>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</si>
  <si>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</si>
  <si>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</si>
  <si>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</si>
  <si>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</si>
  <si>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</si>
  <si>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</si>
  <si>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</si>
  <si>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</si>
  <si>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</si>
  <si>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</si>
  <si>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</si>
  <si>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</si>
  <si>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</si>
  <si>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</si>
  <si>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</si>
  <si>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</si>
  <si>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</si>
  <si>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</si>
  <si>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</si>
  <si>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</si>
  <si>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</si>
  <si>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</si>
  <si>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</si>
  <si>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</si>
  <si>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</si>
  <si>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</si>
  <si>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</si>
  <si>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</si>
  <si>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</si>
  <si>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</si>
  <si>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</si>
  <si>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</si>
  <si>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</si>
  <si>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</si>
  <si>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</si>
  <si>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</si>
  <si>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</si>
  <si>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</si>
  <si>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</si>
  <si>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</si>
  <si>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</si>
  <si>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</si>
  <si>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</si>
  <si>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</si>
  <si>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</si>
  <si>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</si>
  <si>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</si>
  <si>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OM.7.9.3</t>
  </si>
  <si>
    <t>OM.7.9.2</t>
  </si>
  <si>
    <t>OM.7.9.1</t>
  </si>
  <si>
    <t>Defaulted Loans pursuant Art 178 CRR</t>
  </si>
  <si>
    <t>M.7.9.2</t>
  </si>
  <si>
    <t>% NPLs</t>
  </si>
  <si>
    <t>M.7.9.1</t>
  </si>
  <si>
    <t>% Total Mortgages</t>
  </si>
  <si>
    <t>9. Non-Performing Loans (NPLs)</t>
  </si>
  <si>
    <t>OM.7.8.4</t>
  </si>
  <si>
    <t>OM.7.8.3</t>
  </si>
  <si>
    <t>OM.7.8.2</t>
  </si>
  <si>
    <t>OM.7.8.1</t>
  </si>
  <si>
    <t>&gt; 60 months</t>
  </si>
  <si>
    <t>M.7.8.5</t>
  </si>
  <si>
    <t>&gt; 36 - ≤ 60 months</t>
  </si>
  <si>
    <t>M.7.8.4</t>
  </si>
  <si>
    <t>&gt; 24 - ≤ 36 months</t>
  </si>
  <si>
    <t>M.7.8.3</t>
  </si>
  <si>
    <t>&gt;  12 - ≤ 24 months</t>
  </si>
  <si>
    <t>M.7.8.2</t>
  </si>
  <si>
    <t>Up to 12months</t>
  </si>
  <si>
    <t>M.7.8.1</t>
  </si>
  <si>
    <t>8. Loan Seasoning</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</si>
  <si>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</si>
  <si>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</si>
  <si>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</si>
  <si>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</si>
  <si>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</si>
  <si>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</si>
  <si>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</si>
  <si>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</si>
  <si>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</si>
  <si>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</si>
  <si>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</si>
  <si>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</si>
  <si>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</si>
  <si>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</si>
  <si>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</si>
  <si>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</si>
  <si>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</si>
  <si>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</si>
  <si>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</si>
  <si>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</si>
  <si>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</si>
  <si>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</si>
  <si>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</si>
  <si>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</si>
  <si>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</si>
  <si>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</si>
  <si>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</si>
  <si>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</si>
  <si>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</si>
  <si>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</si>
  <si>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</si>
  <si>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</si>
  <si>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</si>
  <si>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</si>
  <si>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</si>
  <si>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</si>
  <si>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</si>
  <si>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</si>
  <si>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</si>
  <si>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</si>
  <si>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</si>
  <si>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</si>
  <si>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</si>
  <si>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</si>
  <si>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</si>
  <si>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</si>
  <si>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</si>
  <si>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</si>
  <si>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</si>
  <si>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</si>
  <si>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M.7.5.24</t>
  </si>
  <si>
    <t>M.7.5.23</t>
  </si>
  <si>
    <t>M.7.5.22</t>
  </si>
  <si>
    <t>M.7.5.21</t>
  </si>
  <si>
    <t>M.7.5.20</t>
  </si>
  <si>
    <t>M.7.5.19</t>
  </si>
  <si>
    <t>M.7.5.18</t>
  </si>
  <si>
    <t>No data</t>
  </si>
  <si>
    <t>M.7.5.17</t>
  </si>
  <si>
    <t>M.7.5.16</t>
  </si>
  <si>
    <t>Provence-Alpes-Côte-d'Azur</t>
  </si>
  <si>
    <t>M.7.5.15</t>
  </si>
  <si>
    <t>Pays-de-la-Loire</t>
  </si>
  <si>
    <t>M.7.5.14</t>
  </si>
  <si>
    <t>Outre-Mer</t>
  </si>
  <si>
    <t>M.7.5.13</t>
  </si>
  <si>
    <t>Occitanie</t>
  </si>
  <si>
    <t>M.7.5.12</t>
  </si>
  <si>
    <t>Nouvelle-Aquitaine</t>
  </si>
  <si>
    <t>M.7.5.11</t>
  </si>
  <si>
    <t>Normandie</t>
  </si>
  <si>
    <t>M.7.5.10</t>
  </si>
  <si>
    <t>Ile-de-France</t>
  </si>
  <si>
    <t>M.7.5.9</t>
  </si>
  <si>
    <t>Hauts-de-France</t>
  </si>
  <si>
    <t>M.7.5.8</t>
  </si>
  <si>
    <t>Grand-Est</t>
  </si>
  <si>
    <t>M.7.5.7</t>
  </si>
  <si>
    <t>Corse</t>
  </si>
  <si>
    <t>M.7.5.6</t>
  </si>
  <si>
    <t>Centre-Val-de-Loire</t>
  </si>
  <si>
    <t>M.7.5.5</t>
  </si>
  <si>
    <t>Bretagne</t>
  </si>
  <si>
    <t>M.7.5.4</t>
  </si>
  <si>
    <t>Bourgogne-Franche-Comté</t>
  </si>
  <si>
    <t>M.7.5.3</t>
  </si>
  <si>
    <t>Auvergne-Rhône-Alpes</t>
  </si>
  <si>
    <t>M.7.5.2</t>
  </si>
  <si>
    <t>Insert main country of origin</t>
  </si>
  <si>
    <t>M.7.5.1</t>
  </si>
  <si>
    <t>5. Breakdown by regions of the main country of origin</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</si>
  <si>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</si>
  <si>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</si>
  <si>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</si>
  <si>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</si>
  <si>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</si>
  <si>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</si>
  <si>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</si>
  <si>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</si>
  <si>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</si>
  <si>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</si>
  <si>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</si>
  <si>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</si>
  <si>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</si>
  <si>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</si>
  <si>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</si>
  <si>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</si>
  <si>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</si>
  <si>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</si>
  <si>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</si>
  <si>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</si>
  <si>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</si>
  <si>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M.7.4.33</t>
  </si>
  <si>
    <t>Norway</t>
  </si>
  <si>
    <t>M.7.4.32</t>
  </si>
  <si>
    <t>Liechtenstein</t>
  </si>
  <si>
    <t>M.7.4.31</t>
  </si>
  <si>
    <t>Iceland</t>
  </si>
  <si>
    <t>M.7.4.30</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</si>
  <si>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</si>
  <si>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</si>
  <si>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</si>
  <si>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</si>
  <si>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</si>
  <si>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</si>
  <si>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</si>
  <si>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</si>
  <si>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</si>
  <si>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</si>
  <si>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</si>
  <si>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</si>
  <si>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</si>
  <si>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</si>
  <si>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</si>
  <si>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</si>
  <si>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</si>
  <si>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</si>
  <si>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</si>
  <si>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</si>
  <si>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</si>
  <si>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</si>
  <si>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</si>
  <si>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</si>
  <si>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</si>
  <si>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</si>
  <si>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</si>
  <si>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</si>
  <si>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</si>
  <si>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</si>
  <si>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</si>
  <si>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</si>
  <si>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</si>
  <si>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</si>
  <si>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</si>
  <si>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</si>
  <si>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</si>
  <si>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</si>
  <si>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</si>
  <si>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</si>
  <si>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</si>
  <si>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</si>
  <si>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Czechia</t>
  </si>
  <si>
    <t>M.7.4.7</t>
  </si>
  <si>
    <t>Cyprus</t>
  </si>
  <si>
    <t>M.7.4.6</t>
  </si>
  <si>
    <t>Croatia</t>
  </si>
  <si>
    <t>M.7.4.5</t>
  </si>
  <si>
    <t>Bulgaria</t>
  </si>
  <si>
    <t>M.7.4.4</t>
  </si>
  <si>
    <t>Belgium</t>
  </si>
  <si>
    <t>M.7.4.3</t>
  </si>
  <si>
    <t>Austria</t>
  </si>
  <si>
    <t>M.7.4.2</t>
  </si>
  <si>
    <t>European Union</t>
  </si>
  <si>
    <t>M.7.4.1</t>
  </si>
  <si>
    <t>4. Breakdown by Geography</t>
  </si>
  <si>
    <t>OM.7.3.6</t>
  </si>
  <si>
    <t>OM.7.3.5</t>
  </si>
  <si>
    <t>OM.7.3.4</t>
  </si>
  <si>
    <t>OM.7.3.3</t>
  </si>
  <si>
    <t>OM.7.3.2</t>
  </si>
  <si>
    <t>OM.7.3.1</t>
  </si>
  <si>
    <t>10 largest exposures</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</si>
  <si>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</si>
  <si>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</si>
  <si>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</si>
  <si>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</si>
  <si>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</si>
  <si>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</si>
  <si>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</si>
  <si>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</si>
  <si>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</si>
  <si>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</si>
  <si>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</si>
  <si>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</si>
  <si>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</si>
  <si>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</si>
  <si>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</si>
  <si>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</si>
  <si>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</si>
  <si>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</si>
  <si>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</si>
  <si>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</si>
  <si>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</si>
  <si>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</si>
  <si>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</si>
  <si>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</si>
  <si>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</si>
  <si>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</si>
  <si>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</si>
  <si>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</si>
  <si>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</si>
  <si>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</si>
  <si>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</si>
  <si>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</si>
  <si>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</si>
  <si>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</si>
  <si>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</si>
  <si>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Colonne2</t>
  </si>
  <si>
    <t>1. Property Type Information</t>
  </si>
  <si>
    <t>Colonne1</t>
  </si>
  <si>
    <t>7. Mortgage Assets</t>
  </si>
  <si>
    <t>CONTENT OF TAB B1</t>
  </si>
  <si>
    <t>B1. Harmonised Transparency Template - Mortgage Assets</t>
  </si>
  <si>
    <t>OPS.8.10.6</t>
  </si>
  <si>
    <t>OPS.8.10.5</t>
  </si>
  <si>
    <t>OPS.8.10.4</t>
  </si>
  <si>
    <t>OPS.8.10.3</t>
  </si>
  <si>
    <t>OPS.8.10.2</t>
  </si>
  <si>
    <t>OPS.8.10.1</t>
  </si>
  <si>
    <t>PS.8.10.1</t>
  </si>
  <si>
    <t>% Public Sector Assets</t>
  </si>
  <si>
    <t>10. Concentration Risks</t>
  </si>
  <si>
    <t>OPS.8.9.4</t>
  </si>
  <si>
    <t>OPS.8.9.3</t>
  </si>
  <si>
    <t>OPS.8.9.2</t>
  </si>
  <si>
    <t>OPS.8.9.1</t>
  </si>
  <si>
    <t>PS.8.9.1</t>
  </si>
  <si>
    <t>9. Non-Performing Loans</t>
  </si>
  <si>
    <t>OPS.8.8.13</t>
  </si>
  <si>
    <t>OPS.8.8.12</t>
  </si>
  <si>
    <t>OPS.8.8.11</t>
  </si>
  <si>
    <t>OPS.8.8.10</t>
  </si>
  <si>
    <t>OPS.8.8.9</t>
  </si>
  <si>
    <t>OPS.8.8.8</t>
  </si>
  <si>
    <t>OPS.8.8.7</t>
  </si>
  <si>
    <t>OPS.8.8.6</t>
  </si>
  <si>
    <t>o/w Claim guaranteed by regional/federal authorities</t>
  </si>
  <si>
    <t>OPS.8.8.5</t>
  </si>
  <si>
    <t>o/w Claim against regional/federal authorities</t>
  </si>
  <si>
    <t>OPS.8.8.4</t>
  </si>
  <si>
    <t>o/w Claim guaranteed by sovereigns</t>
  </si>
  <si>
    <t>OPS.8.8.3</t>
  </si>
  <si>
    <t>o/w Claim against sovereigns</t>
  </si>
  <si>
    <t>OPS.8.8.2</t>
  </si>
  <si>
    <t>o/w Claim against supranational</t>
  </si>
  <si>
    <t>OPS.8.8.1</t>
  </si>
  <si>
    <t>PS.8.8.5</t>
  </si>
  <si>
    <t>Others</t>
  </si>
  <si>
    <t>PS.8.8.4</t>
  </si>
  <si>
    <t>PS.8.8.3</t>
  </si>
  <si>
    <t>Regional/federal authorities</t>
  </si>
  <si>
    <t>PS.8.8.2</t>
  </si>
  <si>
    <t>Sovereigns</t>
  </si>
  <si>
    <t>PS.8.8.1</t>
  </si>
  <si>
    <t>8. Breakdown by Type of Debtor</t>
  </si>
  <si>
    <t>OPS.8.7.6</t>
  </si>
  <si>
    <t>OPS.8.7.5</t>
  </si>
  <si>
    <t>OPS.8.7.4</t>
  </si>
  <si>
    <t>OPS.8.7.3</t>
  </si>
  <si>
    <t>OPS.8.7.2</t>
  </si>
  <si>
    <t>OPS.8.7.1</t>
  </si>
  <si>
    <t>PS.8.7.3</t>
  </si>
  <si>
    <t>PS.8.7.2</t>
  </si>
  <si>
    <t>PS.8.7.1</t>
  </si>
  <si>
    <t>OPS.8.6.4</t>
  </si>
  <si>
    <t>OPS.8.6.3</t>
  </si>
  <si>
    <t>OPS.8.6.2</t>
  </si>
  <si>
    <t>OPS.8.6.1</t>
  </si>
  <si>
    <t>PS.8.6.3</t>
  </si>
  <si>
    <t>PS.8.6.2</t>
  </si>
  <si>
    <t>PS.8.6.1</t>
  </si>
  <si>
    <t>PS.8.5.25</t>
  </si>
  <si>
    <t>PS.8.5.24</t>
  </si>
  <si>
    <t>PS.8.5.23</t>
  </si>
  <si>
    <t>PS.8.5.22</t>
  </si>
  <si>
    <t>PS.8.5.21</t>
  </si>
  <si>
    <t>PS.8.5.20</t>
  </si>
  <si>
    <t>PS.8.5.19</t>
  </si>
  <si>
    <t>PS.8.5.18</t>
  </si>
  <si>
    <t>PS.8.5.17</t>
  </si>
  <si>
    <t>PS.8.5.16</t>
  </si>
  <si>
    <t>PS.8.5.15</t>
  </si>
  <si>
    <t>PS.8.5.14</t>
  </si>
  <si>
    <t>PS.8.5.13</t>
  </si>
  <si>
    <t>PS.8.5.12</t>
  </si>
  <si>
    <t>PS.8.5.11</t>
  </si>
  <si>
    <t>PS.8.5.10</t>
  </si>
  <si>
    <t>PS.8.5.9</t>
  </si>
  <si>
    <t>PS.8.5.8</t>
  </si>
  <si>
    <t>PS.8.5.7</t>
  </si>
  <si>
    <t>PS.8.5.6</t>
  </si>
  <si>
    <t>PS.8.5.5</t>
  </si>
  <si>
    <t>PS.8.5.4</t>
  </si>
  <si>
    <t>PS.8.5.3</t>
  </si>
  <si>
    <t>PS.8.5.2</t>
  </si>
  <si>
    <t>PS.8.5.1</t>
  </si>
  <si>
    <t>5. Breakdown by regions of main country of origin</t>
  </si>
  <si>
    <t>OPS.8.4.10</t>
  </si>
  <si>
    <t>OPS.8.4.9</t>
  </si>
  <si>
    <t>OPS.8.4.8</t>
  </si>
  <si>
    <t>OPS.8.4.7</t>
  </si>
  <si>
    <t>OPS.8.4.6</t>
  </si>
  <si>
    <t>OPS.8.4.5</t>
  </si>
  <si>
    <t>OPS.8.4.4</t>
  </si>
  <si>
    <t>OPS.8.4.3</t>
  </si>
  <si>
    <t>OPS.8.4.2</t>
  </si>
  <si>
    <t>OPS.8.4.1</t>
  </si>
  <si>
    <t>PS.8.4.44</t>
  </si>
  <si>
    <t>PS.8.4.43</t>
  </si>
  <si>
    <t>PS.8.4.42</t>
  </si>
  <si>
    <t>PS.8.4.41</t>
  </si>
  <si>
    <t>PS.8.4.40</t>
  </si>
  <si>
    <t>PS.8.4.39</t>
  </si>
  <si>
    <t>PS.8.4.38</t>
  </si>
  <si>
    <t>PS.8.4.37</t>
  </si>
  <si>
    <t>PS.8.4.36</t>
  </si>
  <si>
    <t>PS.8.4.35</t>
  </si>
  <si>
    <t>PS.8.4.34</t>
  </si>
  <si>
    <t>PS.8.4.33</t>
  </si>
  <si>
    <t>PS.8.4.32</t>
  </si>
  <si>
    <t>PS.8.4.31</t>
  </si>
  <si>
    <t>PS.8.4.30</t>
  </si>
  <si>
    <t>PS.8.4.29</t>
  </si>
  <si>
    <t>PS.8.4.28</t>
  </si>
  <si>
    <t>PS.8.4.27</t>
  </si>
  <si>
    <t>PS.8.4.26</t>
  </si>
  <si>
    <t>PS.8.4.25</t>
  </si>
  <si>
    <t>PS.8.4.24</t>
  </si>
  <si>
    <t>PS.8.4.23</t>
  </si>
  <si>
    <t>PS.8.4.22</t>
  </si>
  <si>
    <t>PS.8.4.21</t>
  </si>
  <si>
    <t>PS.8.4.20</t>
  </si>
  <si>
    <t>PS.8.4.19</t>
  </si>
  <si>
    <t>PS.8.4.18</t>
  </si>
  <si>
    <t>PS.8.4.17</t>
  </si>
  <si>
    <t>PS.8.4.16</t>
  </si>
  <si>
    <t>PS.8.4.15</t>
  </si>
  <si>
    <t>PS.8.4.14</t>
  </si>
  <si>
    <t>PS.8.4.13</t>
  </si>
  <si>
    <t>PS.8.4.12</t>
  </si>
  <si>
    <t>PS.8.4.11</t>
  </si>
  <si>
    <t>PS.8.4.10</t>
  </si>
  <si>
    <t>PS.8.4.9</t>
  </si>
  <si>
    <t>PS.8.4.8</t>
  </si>
  <si>
    <t>PS.8.4.7</t>
  </si>
  <si>
    <t>PS.8.4.6</t>
  </si>
  <si>
    <t>PS.8.4.5</t>
  </si>
  <si>
    <t>PS.8.4.4</t>
  </si>
  <si>
    <t>PS.8.4.3</t>
  </si>
  <si>
    <t>PS.8.4.2</t>
  </si>
  <si>
    <t>PS.8.4.1</t>
  </si>
  <si>
    <t>OPS.8.3.5</t>
  </si>
  <si>
    <t>OPS.8.3.4</t>
  </si>
  <si>
    <t>OPS.8.3.3</t>
  </si>
  <si>
    <t>OPS.8.3.2</t>
  </si>
  <si>
    <t>OPS.8.3.1</t>
  </si>
  <si>
    <t>PS.8.3.4</t>
  </si>
  <si>
    <t>PS.8.3.3</t>
  </si>
  <si>
    <t>Bonds</t>
  </si>
  <si>
    <t>PS.8.3.2</t>
  </si>
  <si>
    <t>Loans</t>
  </si>
  <si>
    <t>PS.8.3.1</t>
  </si>
  <si>
    <t>3. Breakdown by Asset Type</t>
  </si>
  <si>
    <t>PS.8.2.17</t>
  </si>
  <si>
    <t>PS.8.2.16</t>
  </si>
  <si>
    <t>PS.8.2.15</t>
  </si>
  <si>
    <t>PS.8.2.14</t>
  </si>
  <si>
    <t>PS.8.2.13</t>
  </si>
  <si>
    <t>PS.8.2.12</t>
  </si>
  <si>
    <t>PS.8.2.11</t>
  </si>
  <si>
    <t>PS.8.2.10</t>
  </si>
  <si>
    <t>PS.8.2.9</t>
  </si>
  <si>
    <t>PS.8.2.8</t>
  </si>
  <si>
    <t>PS.8.2.7</t>
  </si>
  <si>
    <t>PS.8.2.6</t>
  </si>
  <si>
    <t>PS.8.2.5</t>
  </si>
  <si>
    <t>PS.8.2.4</t>
  </si>
  <si>
    <t>PS.8.2.3</t>
  </si>
  <si>
    <t>PS.8.2.2</t>
  </si>
  <si>
    <t>Average exposure size (000s)</t>
  </si>
  <si>
    <t>PS.8.2.1</t>
  </si>
  <si>
    <t>% No. of Exposures</t>
  </si>
  <si>
    <t>Number of Exposures</t>
  </si>
  <si>
    <t>2. Size Information</t>
  </si>
  <si>
    <t>OPS.8.1.7</t>
  </si>
  <si>
    <t>OPS.8.1.6</t>
  </si>
  <si>
    <t>OPS.8.1.5</t>
  </si>
  <si>
    <t>OPS.8.1.4</t>
  </si>
  <si>
    <t>OPS.8.1.3</t>
  </si>
  <si>
    <t>OPS.8.1.2</t>
  </si>
  <si>
    <t>OPS.8.1.1</t>
  </si>
  <si>
    <t>Number of public sector exposures</t>
  </si>
  <si>
    <t>PS.8.1.1</t>
  </si>
  <si>
    <t>1. General Information</t>
  </si>
  <si>
    <t>8. Public Sector Assets</t>
  </si>
  <si>
    <t>CONTENT OF TAB B2</t>
  </si>
  <si>
    <t>B2. Harmonised Transparency Template - Public Sector Assets</t>
  </si>
  <si>
    <t>OS.9.13.5</t>
  </si>
  <si>
    <t>OS.9.13.4</t>
  </si>
  <si>
    <t>OS.9.13.3</t>
  </si>
  <si>
    <t>OS.9.13.2</t>
  </si>
  <si>
    <t>OS.9.13.1</t>
  </si>
  <si>
    <t>S.9.13.17</t>
  </si>
  <si>
    <t>S.9.13.16</t>
  </si>
  <si>
    <t>S.9.13.15</t>
  </si>
  <si>
    <t>S.9.13.14</t>
  </si>
  <si>
    <t>S.9.13.13</t>
  </si>
  <si>
    <t>S.9.13.12</t>
  </si>
  <si>
    <t>S.9.13.11</t>
  </si>
  <si>
    <t>S.9.13.10</t>
  </si>
  <si>
    <t>S.9.13.9</t>
  </si>
  <si>
    <t>S.9.13.8</t>
  </si>
  <si>
    <t>S.9.13.7</t>
  </si>
  <si>
    <t>S.9.13.6</t>
  </si>
  <si>
    <t>S.9.13.5</t>
  </si>
  <si>
    <t>S.9.13.4</t>
  </si>
  <si>
    <t>S.9.13.3</t>
  </si>
  <si>
    <t>S.9.13.2</t>
  </si>
  <si>
    <t>S.9.13.1</t>
  </si>
  <si>
    <t>C02/ton/mi</t>
  </si>
  <si>
    <t>% Shipping Loans</t>
  </si>
  <si>
    <t>13. Breakdown by age of ship</t>
  </si>
  <si>
    <t>OS.9.12.5</t>
  </si>
  <si>
    <t>OS.9.12.4</t>
  </si>
  <si>
    <t>OS.9.12.3</t>
  </si>
  <si>
    <t>OS.9.12.2</t>
  </si>
  <si>
    <t>OS.9.12.1</t>
  </si>
  <si>
    <t>S.9.12.17</t>
  </si>
  <si>
    <t>S.9.12.16</t>
  </si>
  <si>
    <t>S.9.12.15</t>
  </si>
  <si>
    <t>S.9.12.14</t>
  </si>
  <si>
    <t>S.9.12.13</t>
  </si>
  <si>
    <t>S.9.12.12</t>
  </si>
  <si>
    <t>S.9.12.11</t>
  </si>
  <si>
    <t>S.9.12.10</t>
  </si>
  <si>
    <t>S.9.12.9</t>
  </si>
  <si>
    <t>S.9.12.8</t>
  </si>
  <si>
    <t>S.9.12.7</t>
  </si>
  <si>
    <t>S.9.12.6</t>
  </si>
  <si>
    <t>S.9.12.5</t>
  </si>
  <si>
    <t>S.9.12.4</t>
  </si>
  <si>
    <t>S.9.12.3</t>
  </si>
  <si>
    <t>S.9.12.2</t>
  </si>
  <si>
    <t>S.9.12.1</t>
  </si>
  <si>
    <t>12. Breakdown by size of ship</t>
  </si>
  <si>
    <t>OS.9.11.5</t>
  </si>
  <si>
    <t>OS.9.11.4</t>
  </si>
  <si>
    <t>OS.9.11.3</t>
  </si>
  <si>
    <t>OS.9.11.2</t>
  </si>
  <si>
    <t>OS.9.11.1</t>
  </si>
  <si>
    <t>S.9.11.17</t>
  </si>
  <si>
    <t>S.9.11.16</t>
  </si>
  <si>
    <t>S.9.11.15</t>
  </si>
  <si>
    <t>S.9.11.14</t>
  </si>
  <si>
    <t>S.9.11.13</t>
  </si>
  <si>
    <t>S.9.11.12</t>
  </si>
  <si>
    <t>S.9.11.11</t>
  </si>
  <si>
    <t>S.9.11.10</t>
  </si>
  <si>
    <t>S.9.11.9</t>
  </si>
  <si>
    <t>S.9.11.8</t>
  </si>
  <si>
    <t>S.9.11.7</t>
  </si>
  <si>
    <t>S.9.11.6</t>
  </si>
  <si>
    <t>S.9.11.5</t>
  </si>
  <si>
    <t>S.9.11.4</t>
  </si>
  <si>
    <t>S.9.11.3</t>
  </si>
  <si>
    <t>S.9.11.2</t>
  </si>
  <si>
    <t>S.9.11.1</t>
  </si>
  <si>
    <t>11. Breakdown by type of ship</t>
  </si>
  <si>
    <t>OS.9.10.9</t>
  </si>
  <si>
    <t>OS.9.10.8</t>
  </si>
  <si>
    <t>OS.9.10.7</t>
  </si>
  <si>
    <t>OS.9.10.6</t>
  </si>
  <si>
    <t>OS.9.10.5</t>
  </si>
  <si>
    <t>OS.9.10.4</t>
  </si>
  <si>
    <t>OS.9.10.3</t>
  </si>
  <si>
    <t>OS.9.10.2</t>
  </si>
  <si>
    <t>OS.9.10.1</t>
  </si>
  <si>
    <t>S.9.10.10</t>
  </si>
  <si>
    <t>S.9.10.9</t>
  </si>
  <si>
    <t>S.9.10.8</t>
  </si>
  <si>
    <t>S.9.10.7</t>
  </si>
  <si>
    <t>S.9.10.6</t>
  </si>
  <si>
    <t>S.9.10.5</t>
  </si>
  <si>
    <t>S.9.10.4</t>
  </si>
  <si>
    <t>S.9.10.3</t>
  </si>
  <si>
    <t>S.9.10.2</t>
  </si>
  <si>
    <t>S.9.10.1</t>
  </si>
  <si>
    <t>OS.9.9.9</t>
  </si>
  <si>
    <t>OS.9.9.8</t>
  </si>
  <si>
    <t>OS.9.9.7</t>
  </si>
  <si>
    <t>OS.9.9.6</t>
  </si>
  <si>
    <t>OS.9.9.5</t>
  </si>
  <si>
    <t>OS.9.9.4</t>
  </si>
  <si>
    <t>OS.9.9.3</t>
  </si>
  <si>
    <t>OS.9.9.2</t>
  </si>
  <si>
    <t>OS.9.9.1</t>
  </si>
  <si>
    <t>S.9.9.10</t>
  </si>
  <si>
    <t>S.9.9.9</t>
  </si>
  <si>
    <t>S.9.9.8</t>
  </si>
  <si>
    <t>S.9.9.7</t>
  </si>
  <si>
    <t>S.9.9.6</t>
  </si>
  <si>
    <t>S.9.9.5</t>
  </si>
  <si>
    <t>S.9.9.4</t>
  </si>
  <si>
    <t>S.9.9.3</t>
  </si>
  <si>
    <t>S.9.9.2</t>
  </si>
  <si>
    <t>S.9.9.1</t>
  </si>
  <si>
    <t>9. Loan to Value (LTV) Information - UNINDEXED</t>
  </si>
  <si>
    <t>S.9.8.26</t>
  </si>
  <si>
    <t>S.9.8.25</t>
  </si>
  <si>
    <t>S.9.8.24</t>
  </si>
  <si>
    <t>S.9.8.23</t>
  </si>
  <si>
    <t>S.9.8.22</t>
  </si>
  <si>
    <t>S.9.8.21</t>
  </si>
  <si>
    <t>S.9.8.20</t>
  </si>
  <si>
    <t>S.9.8.19</t>
  </si>
  <si>
    <t>S.9.8.18</t>
  </si>
  <si>
    <t>S.9.8.17</t>
  </si>
  <si>
    <t>S.9.8.16</t>
  </si>
  <si>
    <t>S.9.8.15</t>
  </si>
  <si>
    <t>S.9.8.14</t>
  </si>
  <si>
    <t>S.9.8.13</t>
  </si>
  <si>
    <t>S.9.8.12</t>
  </si>
  <si>
    <t>S.9.8.11</t>
  </si>
  <si>
    <t>S.9.8.10</t>
  </si>
  <si>
    <t>S.9.8.9</t>
  </si>
  <si>
    <t>S.9.8.8</t>
  </si>
  <si>
    <t>S.9.8.7</t>
  </si>
  <si>
    <t>S.9.8.6</t>
  </si>
  <si>
    <t>S.9.8.5</t>
  </si>
  <si>
    <t>S.9.8.4</t>
  </si>
  <si>
    <t>S.9.8.3</t>
  </si>
  <si>
    <t>S.9.8.2</t>
  </si>
  <si>
    <t>S.9.8.1</t>
  </si>
  <si>
    <t>8. Loan Size Information</t>
  </si>
  <si>
    <t>OS.9.7.4</t>
  </si>
  <si>
    <t>OS.9.7.3</t>
  </si>
  <si>
    <t>OS.9.7.2</t>
  </si>
  <si>
    <t>OS.9.7.1</t>
  </si>
  <si>
    <t>S.9.7.1</t>
  </si>
  <si>
    <t>7. Non-Performing Loans (NPLs)</t>
  </si>
  <si>
    <t>OS.9.6.4</t>
  </si>
  <si>
    <t>OS.9.6.3</t>
  </si>
  <si>
    <t>OS.9.6.2</t>
  </si>
  <si>
    <t>OS.9.6.1</t>
  </si>
  <si>
    <t>S.9.6.5</t>
  </si>
  <si>
    <t>S.9.6.4</t>
  </si>
  <si>
    <t>S.9.6.3</t>
  </si>
  <si>
    <t>S.9.6.2</t>
  </si>
  <si>
    <t>S.9.6.1</t>
  </si>
  <si>
    <t>OS.9.5.6</t>
  </si>
  <si>
    <t>OS.9.5.5</t>
  </si>
  <si>
    <t>OS.9.5.4</t>
  </si>
  <si>
    <t>OS.9.5.3</t>
  </si>
  <si>
    <t>OS.9.5.2</t>
  </si>
  <si>
    <t>OS.9.5.1</t>
  </si>
  <si>
    <t>S.9.5.3</t>
  </si>
  <si>
    <t>S.9.5.2</t>
  </si>
  <si>
    <t>S.9.5.1</t>
  </si>
  <si>
    <t>5. Breakdown by Repayment Type</t>
  </si>
  <si>
    <t>OS.9.4.6</t>
  </si>
  <si>
    <t>OS.9.4.5</t>
  </si>
  <si>
    <t>OS.9.4.4</t>
  </si>
  <si>
    <t>OS.9.4.3</t>
  </si>
  <si>
    <t>OS.9.4.2</t>
  </si>
  <si>
    <t>OS.9.4.1</t>
  </si>
  <si>
    <t>S.9.4.3</t>
  </si>
  <si>
    <t>S.9.4.2</t>
  </si>
  <si>
    <t>S.9.4.1</t>
  </si>
  <si>
    <t>4. Breakdown by Interest Rate</t>
  </si>
  <si>
    <t>OS.9.3.10</t>
  </si>
  <si>
    <t>OS.9.3.9</t>
  </si>
  <si>
    <t>OS.9.3.8</t>
  </si>
  <si>
    <t>OS.9.3.7</t>
  </si>
  <si>
    <t>OS.9.3.6</t>
  </si>
  <si>
    <t>OS.9.3.5</t>
  </si>
  <si>
    <t>OS.9.3.4</t>
  </si>
  <si>
    <t>OS.9.3.3</t>
  </si>
  <si>
    <t>OS.9.3.2</t>
  </si>
  <si>
    <t>OS.9.3.1</t>
  </si>
  <si>
    <t>S.9.3.44</t>
  </si>
  <si>
    <t>S.9.3.43</t>
  </si>
  <si>
    <t>S.9.3.42</t>
  </si>
  <si>
    <t>S.9.3.41</t>
  </si>
  <si>
    <t>S.9.3.40</t>
  </si>
  <si>
    <t>S.9.3.39</t>
  </si>
  <si>
    <t>S.9.3.38</t>
  </si>
  <si>
    <t>S.9.3.37</t>
  </si>
  <si>
    <t>S.9.3.36</t>
  </si>
  <si>
    <t>S.9.3.35</t>
  </si>
  <si>
    <t>S.9.3.34</t>
  </si>
  <si>
    <t>S.9.3.33</t>
  </si>
  <si>
    <t>S.9.3.32</t>
  </si>
  <si>
    <t>S.9.3.31</t>
  </si>
  <si>
    <t>S.9.3.30</t>
  </si>
  <si>
    <t>S.9.3.29</t>
  </si>
  <si>
    <t>S.9.3.28</t>
  </si>
  <si>
    <t>S.9.3.27</t>
  </si>
  <si>
    <t>S.9.3.26</t>
  </si>
  <si>
    <t>S.9.3.25</t>
  </si>
  <si>
    <t>S.9.3.24</t>
  </si>
  <si>
    <t>S.9.3.23</t>
  </si>
  <si>
    <t>S.9.3.22</t>
  </si>
  <si>
    <t>S.9.3.21</t>
  </si>
  <si>
    <t>S.9.3.20</t>
  </si>
  <si>
    <t>S.9.3.19</t>
  </si>
  <si>
    <t>S.9.3.18</t>
  </si>
  <si>
    <t>S.9.3.17</t>
  </si>
  <si>
    <t>S.9.3.16</t>
  </si>
  <si>
    <t>S.9.3.15</t>
  </si>
  <si>
    <t>S.9.3.14</t>
  </si>
  <si>
    <t>S.9.3.13</t>
  </si>
  <si>
    <t>S.9.3.12</t>
  </si>
  <si>
    <t>S.9.3.11</t>
  </si>
  <si>
    <t>S.9.3.10</t>
  </si>
  <si>
    <t>S.9.3.9</t>
  </si>
  <si>
    <t>S.9.3.8</t>
  </si>
  <si>
    <t>S.9.3.7</t>
  </si>
  <si>
    <t>S.9.3.6</t>
  </si>
  <si>
    <t>S.9.3.5</t>
  </si>
  <si>
    <t>S.9.3.4</t>
  </si>
  <si>
    <t>S.9.3.3</t>
  </si>
  <si>
    <t>S.9.3.2</t>
  </si>
  <si>
    <t>S.9.3.1</t>
  </si>
  <si>
    <t>OS.9.2.6</t>
  </si>
  <si>
    <t>OS.9.2.5</t>
  </si>
  <si>
    <t>OS.9.2.4</t>
  </si>
  <si>
    <t>OS.9.2.3</t>
  </si>
  <si>
    <t>OS.9.2.2</t>
  </si>
  <si>
    <t>OS.9.2.1</t>
  </si>
  <si>
    <t>S.9.2.1</t>
  </si>
  <si>
    <t>2. Concentration Risks</t>
  </si>
  <si>
    <t>OS.9.1.6</t>
  </si>
  <si>
    <t>OS.9.1.5</t>
  </si>
  <si>
    <t>OS.9.1.4</t>
  </si>
  <si>
    <t>OS.9.1.3</t>
  </si>
  <si>
    <t>OS.9.1.2</t>
  </si>
  <si>
    <t>OS.9.1.1</t>
  </si>
  <si>
    <t>Number of shipping loans</t>
  </si>
  <si>
    <t>S.9.1.1</t>
  </si>
  <si>
    <t>Shipping Loans</t>
  </si>
  <si>
    <t>9. Shipping Assets</t>
  </si>
  <si>
    <t>CONTENT OF TAB B3</t>
  </si>
  <si>
    <t>B3. Harmonised Transparency Template - Shipping Assets</t>
  </si>
  <si>
    <t>OHG.4.5</t>
  </si>
  <si>
    <t>OHG.4.4</t>
  </si>
  <si>
    <t>OHG.4.3</t>
  </si>
  <si>
    <t>OHG.4.2</t>
  </si>
  <si>
    <t>OHG.4.1</t>
  </si>
  <si>
    <t>Other definitions deemed relevant</t>
  </si>
  <si>
    <t>HG.4.1</t>
  </si>
  <si>
    <t>Definition</t>
  </si>
  <si>
    <t>4. Glossary - Extra national and/or Issuer Items</t>
  </si>
  <si>
    <t>OHG.3.3</t>
  </si>
  <si>
    <t>OHG.3.2</t>
  </si>
  <si>
    <t>ND4</t>
  </si>
  <si>
    <t>Confidential Information</t>
  </si>
  <si>
    <t>OHG.3.1</t>
  </si>
  <si>
    <t>Not available at the present time</t>
  </si>
  <si>
    <t>HG.3.3</t>
  </si>
  <si>
    <t>Not relevant for the issuer and/or CB programme at the present time</t>
  </si>
  <si>
    <t>HG.3.2</t>
  </si>
  <si>
    <t>Not applicable for the jurisdiction</t>
  </si>
  <si>
    <t>HG.3.1</t>
  </si>
  <si>
    <t>Value</t>
  </si>
  <si>
    <t>3. Reason for No Data</t>
  </si>
  <si>
    <t>OHG.2.12</t>
  </si>
  <si>
    <t>OHG.2.11</t>
  </si>
  <si>
    <t>OHG.2.10</t>
  </si>
  <si>
    <t>OHG.2.9</t>
  </si>
  <si>
    <t>OHG.2.8</t>
  </si>
  <si>
    <t>OHG.2.7</t>
  </si>
  <si>
    <t>OHG.2.6</t>
  </si>
  <si>
    <t>OHG.2.5</t>
  </si>
  <si>
    <t>OHG.2.4</t>
  </si>
  <si>
    <t>OHG.2.3</t>
  </si>
  <si>
    <t>OHG.2.2</t>
  </si>
  <si>
    <t>Indication of proxy usage for ESG-related data (indicator, methodology, timing, share of proxy usage for single indicators etc.)</t>
  </si>
  <si>
    <t>OHG.2.1</t>
  </si>
  <si>
    <t>New Property and Existing Property</t>
  </si>
  <si>
    <t>HG.2.3</t>
  </si>
  <si>
    <t>Subsidised Housing  (definitions of affordable, social housing)</t>
  </si>
  <si>
    <t>HG.2.2</t>
  </si>
  <si>
    <t>Sustainability - strategy pursued in the cover pool</t>
  </si>
  <si>
    <t>HG.2.1</t>
  </si>
  <si>
    <t>2. Glossary - ESG items (optional)</t>
  </si>
  <si>
    <t>OHG.1.7</t>
  </si>
  <si>
    <t>OHG.1.6</t>
  </si>
  <si>
    <t>OHG.1.5</t>
  </si>
  <si>
    <t>OHG.1.4</t>
  </si>
  <si>
    <t>OHG.1.3</t>
  </si>
  <si>
    <t>OHG.1.2</t>
  </si>
  <si>
    <t>NPV assumptions (when stated)</t>
  </si>
  <si>
    <t>OHG.1.1</t>
  </si>
  <si>
    <t>The cover pool is valued on the basis of the book value of the loans that make up the pool</t>
  </si>
  <si>
    <t>Valuation Method</t>
  </si>
  <si>
    <t>HG.1.15</t>
  </si>
  <si>
    <t>There are no non-performing loans in the CRH cover pool</t>
  </si>
  <si>
    <t>Non-performing loans</t>
  </si>
  <si>
    <t>HG.1.14</t>
  </si>
  <si>
    <t>Hedging Strategy (please explain how you address interest rate and currency risk)</t>
  </si>
  <si>
    <t>HG.1.13</t>
  </si>
  <si>
    <t>The cover pool of CRH is exclusively composed of French residential home loans.
Eligible loans are compliant with provisions of CRR article 129.3 of June 2013, in connection with covered bonds.
Additional CRH specific requirements to CRR article 129 :
- the initial term of the eligible loans  &gt; 1 year,
- the maximum outstanding amounts &lt; 1 million EUR,
- eligible assets must be located in France.
Borrowers must be either individuals or real estate partnerships (société civile immobilière) that are not engaged in property development activities.
The purpose of the loan is exclusively to fund the acquisition of housing or the costs of buildings and its related land (e.g. no financing of land without building).
Loans financing commercial, professional or mixed facilities are not eligible. 
The loans financed must be guaranteed :
1) either by a senior mortgage or a first lien equivalent security (Privilège de Prêteur de Deniers "PPD") on the asset financed ;
2) or by a joint and several guarantee from an eligible protection provider according to the article 129.1-e of the European regulation "CRR".</t>
  </si>
  <si>
    <t>Explain how mortgage types are defined whether for residential housing, multi-family housing, commercial real estate, etc. Same for shipping where relecvant</t>
  </si>
  <si>
    <t>HG.1.12</t>
  </si>
  <si>
    <t>Frequency of revaluation is mostly quaterly, sometimes semi-annually</t>
  </si>
  <si>
    <t>LTVs: Frequency and time of last valuation</t>
  </si>
  <si>
    <t>HG.1.11</t>
  </si>
  <si>
    <t>The  valuation of the real property is re-assesed with a statistical and automated method based on INSEE Index</t>
  </si>
  <si>
    <t>LTVs: Applied property/shipping valuation techniques, including whether use of index, Automated Valuation Model (AVM) or on-site audits</t>
  </si>
  <si>
    <t>HG.1.10</t>
  </si>
  <si>
    <t>LTVs: Calculation of property/shipping value</t>
  </si>
  <si>
    <t>HG.1.9</t>
  </si>
  <si>
    <t>The ratio between the total outstanding amount of the loans and the valuation amount of real property at the loan origination date</t>
  </si>
  <si>
    <t>LTVs: Definition</t>
  </si>
  <si>
    <t>HG.1.8</t>
  </si>
  <si>
    <t>https://www.crh-bonds.com/Prospectus/Liste_Prospectus.html</t>
  </si>
  <si>
    <t>Maturity Extention Triggers</t>
  </si>
  <si>
    <t>HG.1.7</t>
  </si>
  <si>
    <t>The maturity of the covered bonds issued by CRH is contractually determined at issuance.
The expected maturity of covered bonds is equal to the contractual maturity
Covered bonds issued before July 8, 2022 are hard-bullet bonds and their maturity is not extendible.
Covered bonds issued after July 8, 2022 are soft-bullet bonds and their maturity may be extended by one year under the conditions defined in Article R.513-8-1 of the French Monetary and Financial Code.</t>
  </si>
  <si>
    <t>Maturity Buckets of Covered Bonds [i.e. how is the contractual and/or expected maturity defined? What maturity structure (hard bullet, soft bullet, conditional pass through)? Under what conditions/circumstances? Etc.]</t>
  </si>
  <si>
    <t>HG.1.6</t>
  </si>
  <si>
    <t xml:space="preserve">Contractual maturities are calculated assuming a zero prepayment scenario on the cover pool.
Expected maturities are calculated with a 6% prepayment assumption </t>
  </si>
  <si>
    <t>HG.1.5</t>
  </si>
  <si>
    <t>Fixed or floating</t>
  </si>
  <si>
    <t>Interest Rate Types</t>
  </si>
  <si>
    <t>HG.1.4</t>
  </si>
  <si>
    <t>Voluntary Overcollateralisation is the difference (if positive) between the actual overcollateralisation provided by an Issuer and the higher of the contractual and statutory overcollateralisation.</t>
  </si>
  <si>
    <t>OC Calculation: Voluntary</t>
  </si>
  <si>
    <t>HG.1.3</t>
  </si>
  <si>
    <t xml:space="preserve">Contractual Overcollateralisation is the overcollateralisation percentage each Issuer has contractually agreed to maintain pursuant to the covered bond programme documents. </t>
  </si>
  <si>
    <t>OC Calculation: Contractual</t>
  </si>
  <si>
    <t>HG.1.2</t>
  </si>
  <si>
    <t xml:space="preserve">Statutory Overcollateralisation is the overcollateralisation percentage required to be provided by each Issuer and included/disclosed in the national covered bond framework. </t>
  </si>
  <si>
    <t>OC Calculation: Statutory</t>
  </si>
  <si>
    <t>HG.1.1</t>
  </si>
  <si>
    <t>1. Glossary - Standard Harmonised Items</t>
  </si>
  <si>
    <t>The definitions below reflect the national specificities</t>
  </si>
  <si>
    <t>C. Harmonised Transparency Template - Glossary</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</si>
  <si>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</si>
  <si>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</si>
  <si>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</si>
  <si>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</si>
  <si>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</si>
  <si>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charset val="1"/>
      </rPr>
      <t xml:space="preserve"> shall be used for loans with a combination of fixed, capped or floating periods (e.g. 10 years initial </t>
    </r>
  </si>
  <si>
    <t>CMS 5Y with an interest rate reset every five years)</t>
  </si>
  <si>
    <r>
      <t>"Floating"</t>
    </r>
    <r>
      <rPr>
        <sz val="11"/>
        <color indexed="8"/>
        <rFont val="Calibri"/>
        <family val="2"/>
        <charset val="1"/>
      </rPr>
      <t xml:space="preserve"> includes loans with with interest rate reset periods exceeding one year (e.g. loan indexed on </t>
    </r>
  </si>
  <si>
    <t>Interest rate type</t>
  </si>
  <si>
    <t>4.10</t>
  </si>
  <si>
    <t xml:space="preserve">Provide a breakdown by guarantee regime in the case of state guarantees </t>
  </si>
  <si>
    <t>Mortgages and guarantees</t>
  </si>
  <si>
    <t>4.6</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</si>
  <si>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</si>
  <si>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</si>
  <si>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</si>
  <si>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</si>
  <si>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4.5</t>
  </si>
  <si>
    <t>valuation / price of the residential assets.</t>
  </si>
  <si>
    <t>Unindexed LTV is calculated on the basis of the current outstanding amount of the loans and the initial</t>
  </si>
  <si>
    <t>Unindexed current LTV</t>
  </si>
  <si>
    <t>4.4</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</si>
  <si>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</si>
  <si>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</si>
  <si>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</si>
  <si>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</si>
  <si>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</si>
  <si>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</si>
  <si>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</si>
  <si>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</si>
  <si>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</si>
  <si>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</si>
  <si>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</si>
  <si>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3.6</t>
  </si>
  <si>
    <t>Provide details on the nature of liquidity support.</t>
  </si>
  <si>
    <t>Liquidity support</t>
  </si>
  <si>
    <t>The nominal value of liquid assets shall be reported.</t>
  </si>
  <si>
    <t>Outstanding</t>
  </si>
  <si>
    <t>Liquid assets</t>
  </si>
  <si>
    <t>3.5</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</si>
  <si>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</si>
  <si>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</si>
  <si>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</si>
  <si>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</si>
  <si>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</si>
  <si>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</si>
  <si>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</si>
  <si>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</si>
  <si>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</si>
  <si>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</si>
  <si>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</si>
  <si>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</si>
  <si>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</si>
  <si>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</si>
  <si>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</si>
  <si>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</si>
  <si>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</si>
  <si>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</si>
  <si>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</si>
  <si>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</si>
  <si>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</si>
  <si>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Overcollateralisation ratios</t>
  </si>
  <si>
    <t>2.3</t>
  </si>
  <si>
    <t>regardless of the  guarantor's rating).</t>
  </si>
  <si>
    <t xml:space="preserve">guarantor with an LTV level below the 80% / 60% cap is entered for 100% of its outstanding amount </t>
  </si>
  <si>
    <t xml:space="preserve">of eligible assets are not taken into account in this calculation (e.g. a loan guaranteed by an eligible </t>
  </si>
  <si>
    <t xml:space="preserve">mortgage loans or of the financed property for guaranteed loans. The legal coverage ratio's weightings </t>
  </si>
  <si>
    <t xml:space="preserve">For residential loans, the eligible amounts are limited to 80% of the value of the pledged property for </t>
  </si>
  <si>
    <t>The eligible amounts only take into account assets which fulfill the legal eligibility criteria to the cover pool.</t>
  </si>
  <si>
    <t>The outstanding amount of eligible assets including replacement assets shall be filled in.</t>
  </si>
  <si>
    <t>"Of which assets eligible to CB refinancing"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</si>
  <si>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</si>
  <si>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</si>
  <si>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</si>
  <si>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</si>
  <si>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collateral of the notes or loans should be indicated instead of the amount of the guaranteed loans.</t>
  </si>
  <si>
    <t>framework) or mortgage promissory notes, the outstanding amount of the eligible assets pledged as</t>
  </si>
  <si>
    <t xml:space="preserve">If the eligible assets are transfered into the cover pool using guaranteed loans (i.e. collateral directive </t>
  </si>
  <si>
    <t>Guaranteed loans or mortgage promissory notes :</t>
  </si>
  <si>
    <t>Covered bonds and cover pool</t>
  </si>
  <si>
    <t>2.2</t>
  </si>
  <si>
    <t>Covered bond issuer</t>
  </si>
  <si>
    <t>2.1</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</si>
  <si>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</si>
  <si>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</si>
  <si>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</si>
  <si>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</si>
  <si>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</si>
  <si>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</si>
  <si>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</si>
  <si>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</si>
  <si>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1.3</t>
  </si>
  <si>
    <t>Ratings of the parent company of the group in which the CB issuer is consolidated.</t>
  </si>
  <si>
    <t>1.2</t>
  </si>
  <si>
    <t>Group level information, senior unsecured ratings and covered bond issuer overview</t>
  </si>
  <si>
    <t>Sum</t>
  </si>
  <si>
    <t>Denominated in GBP</t>
  </si>
  <si>
    <t>Denominated in JPY</t>
  </si>
  <si>
    <t>Denominated in CHF</t>
  </si>
  <si>
    <t>Denominated in USD</t>
  </si>
  <si>
    <t>Denominated in €</t>
  </si>
  <si>
    <t>Private placement</t>
  </si>
  <si>
    <t>Public placement</t>
  </si>
  <si>
    <t>Issuance</t>
  </si>
  <si>
    <t>6.2</t>
  </si>
  <si>
    <t>YTD</t>
  </si>
  <si>
    <t>Outstanding covered bonds</t>
  </si>
  <si>
    <t>6.1</t>
  </si>
  <si>
    <t>COVERED BONDS</t>
  </si>
  <si>
    <t>etc…</t>
  </si>
  <si>
    <t>RMBS 3</t>
  </si>
  <si>
    <t>RMBS 2</t>
  </si>
  <si>
    <t>RMBS 1</t>
  </si>
  <si>
    <t>S&amp;P</t>
  </si>
  <si>
    <t>Moody's</t>
  </si>
  <si>
    <t>Fitch</t>
  </si>
  <si>
    <t>Originator(s)</t>
  </si>
  <si>
    <t>Main country (assets)</t>
  </si>
  <si>
    <t>Year of last issuance</t>
  </si>
  <si>
    <t>Rating</t>
  </si>
  <si>
    <t>Outstanding balance</t>
  </si>
  <si>
    <t>ISIN</t>
  </si>
  <si>
    <t>Name</t>
  </si>
  <si>
    <t>External RMBS DETAILS</t>
  </si>
  <si>
    <t>% reserve fund</t>
  </si>
  <si>
    <t>% subordination</t>
  </si>
  <si>
    <t>Internal RMBS DETAILS</t>
  </si>
  <si>
    <t>External</t>
  </si>
  <si>
    <t>Internal</t>
  </si>
  <si>
    <t>TOTAL</t>
  </si>
  <si>
    <t>Residential MBS</t>
  </si>
  <si>
    <t>4.13</t>
  </si>
  <si>
    <t xml:space="preserve">TOTAL </t>
  </si>
  <si>
    <t>% of total cover pool (outstanding)</t>
  </si>
  <si>
    <t xml:space="preserve">Outstanding </t>
  </si>
  <si>
    <t xml:space="preserve">Number of loans </t>
  </si>
  <si>
    <t>Loan size</t>
  </si>
  <si>
    <t>10 largest exposures (%)</t>
  </si>
  <si>
    <t>5 largest exposures (%)</t>
  </si>
  <si>
    <t>% of total
cover pool</t>
  </si>
  <si>
    <t>Average outstanding balance (€)</t>
  </si>
  <si>
    <t>Number of loans</t>
  </si>
  <si>
    <t>Granularity, large exposures and loan size (excluding external MBS)</t>
  </si>
  <si>
    <t>4.12</t>
  </si>
  <si>
    <t>SCI</t>
  </si>
  <si>
    <t>Other non-working</t>
  </si>
  <si>
    <t>Retired / Pensioner</t>
  </si>
  <si>
    <t>Self employed</t>
  </si>
  <si>
    <t>Civil servants</t>
  </si>
  <si>
    <t>Employees</t>
  </si>
  <si>
    <t>%</t>
  </si>
  <si>
    <t>Borrowers (excluding external MBS)</t>
  </si>
  <si>
    <t>4.11</t>
  </si>
  <si>
    <t>Mixed (1y+)</t>
  </si>
  <si>
    <t>Floating (1y or less)</t>
  </si>
  <si>
    <t>Capped for life</t>
  </si>
  <si>
    <t>Fixed for life</t>
  </si>
  <si>
    <t>Interest rate type (excluding external MBS)</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</si>
  <si>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</si>
  <si>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</si>
  <si>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</si>
  <si>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</si>
  <si>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</si>
  <si>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</si>
  <si>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</si>
  <si>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</si>
  <si>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</si>
  <si>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</si>
  <si>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</si>
  <si>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</si>
  <si>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</si>
  <si>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</si>
  <si>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Seasoning (excluding external MBS)</t>
  </si>
  <si>
    <t>4.7</t>
  </si>
  <si>
    <t>total guarantees</t>
  </si>
  <si>
    <t>other (if applicable)</t>
  </si>
  <si>
    <t>non communiqué</t>
  </si>
  <si>
    <t>Autres</t>
  </si>
  <si>
    <t>CEGC</t>
  </si>
  <si>
    <t>Parnasse</t>
  </si>
  <si>
    <t>Saccef</t>
  </si>
  <si>
    <t>Generali</t>
  </si>
  <si>
    <t>CNP Caution</t>
  </si>
  <si>
    <t>Crédit Logement</t>
  </si>
  <si>
    <t>guaranteed</t>
  </si>
  <si>
    <t>Total 1st lien mortgages</t>
  </si>
  <si>
    <t>1st lien mortgage without state guaranty</t>
  </si>
  <si>
    <t>1st lien mortgage with state guaranty</t>
  </si>
  <si>
    <t>Mortgages and guarantees (excluding external MBS)</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</si>
  <si>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</si>
  <si>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</si>
  <si>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</si>
  <si>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</si>
  <si>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</si>
  <si>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</si>
  <si>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</si>
  <si>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</si>
  <si>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</si>
  <si>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</si>
  <si>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</si>
  <si>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</si>
  <si>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</si>
  <si>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</si>
  <si>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</si>
  <si>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</si>
  <si>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</si>
  <si>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WA unindexed current LTVs (%)</t>
  </si>
  <si>
    <t>Unindexed current LTV (excluding external MBS)</t>
  </si>
  <si>
    <t>Region</t>
  </si>
  <si>
    <t>Regional breakdown of assets (excluding external MBS)</t>
  </si>
  <si>
    <t>4.3</t>
  </si>
  <si>
    <t>EU</t>
  </si>
  <si>
    <t>Zone</t>
  </si>
  <si>
    <t>Arrears and defaulted loans outstanding (including external MBS)</t>
  </si>
  <si>
    <t>4.2</t>
  </si>
  <si>
    <t>&gt;3 months</t>
  </si>
  <si>
    <t>6+ (Defaulted)</t>
  </si>
  <si>
    <t>3-6 months</t>
  </si>
  <si>
    <t>2-3 months</t>
  </si>
  <si>
    <t>1-2 months</t>
  </si>
  <si>
    <t>0-1 months</t>
  </si>
  <si>
    <t>Arrears</t>
  </si>
  <si>
    <t>Current</t>
  </si>
  <si>
    <t>% of outstanding residential assets</t>
  </si>
  <si>
    <t>Arrears and defaulted loans outstanding (excluding external MBS)</t>
  </si>
  <si>
    <t>4.1</t>
  </si>
  <si>
    <t>RESIDENTIAL COVER POOL DATA</t>
  </si>
  <si>
    <t>Below A-</t>
  </si>
  <si>
    <t>A+ to A-</t>
  </si>
  <si>
    <t>AAA to AA-</t>
  </si>
  <si>
    <t>WAL</t>
  </si>
  <si>
    <t>% liquidity support / covered bonds</t>
  </si>
  <si>
    <t>comments</t>
  </si>
  <si>
    <t>% liquid assets / covered bonds</t>
  </si>
  <si>
    <t>Total liquid assets</t>
  </si>
  <si>
    <t>ECB eligible</t>
  </si>
  <si>
    <t>Substitute assets</t>
  </si>
  <si>
    <t>ECB eligible public exposures</t>
  </si>
  <si>
    <t>ECB eligible external ABS</t>
  </si>
  <si>
    <t>ECB eligible internal ABS</t>
  </si>
  <si>
    <t>nominal</t>
  </si>
  <si>
    <t>Currency risk</t>
  </si>
  <si>
    <t xml:space="preserve">CRH is a pure pass-through, with interdependant, i.e. fully matched, assets and liabilities. It has therefore no interest rate or market  risk on its financing operations. CRH’s income corresponds to the proceeds received from the investment of its shareholders’ equity on EMTN from banks less general and administrative expenses. </t>
  </si>
  <si>
    <t>strategy, limits, counterparties etc (if applicable)</t>
  </si>
  <si>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</si>
  <si>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</si>
  <si>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</si>
  <si>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</si>
  <si>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</si>
  <si>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</si>
  <si>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</si>
  <si>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</si>
  <si>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</si>
  <si>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</si>
  <si>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</si>
  <si>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</si>
  <si>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0 - 1 Y (years)</t>
  </si>
  <si>
    <t>Expected maturity structure of cover pool and covered bonds</t>
  </si>
  <si>
    <t>3.2</t>
  </si>
  <si>
    <t xml:space="preserve"> </t>
  </si>
  <si>
    <t>WAL of covered bonds</t>
  </si>
  <si>
    <t>WAL of cover pool</t>
  </si>
  <si>
    <t>Expected CPR = 6%</t>
  </si>
  <si>
    <t>explanations (CPR rate used etc)</t>
  </si>
  <si>
    <t>Expected</t>
  </si>
  <si>
    <t>WAL (weighted average life) of cover pool and covered bonds</t>
  </si>
  <si>
    <t>3.1</t>
  </si>
  <si>
    <t>ALM OF THE COVERED BOND ISSUER</t>
  </si>
  <si>
    <t>Yes</t>
  </si>
  <si>
    <t>Compliance with the article 129 CRR</t>
  </si>
  <si>
    <t>2.7</t>
  </si>
  <si>
    <r>
      <t>(iv)</t>
    </r>
    <r>
      <rPr>
        <sz val="7"/>
        <rFont val="Times New Roman"/>
        <family val="1"/>
        <charset val="1"/>
      </rPr>
      <t>               </t>
    </r>
    <r>
      <rPr>
        <sz val="11"/>
        <rFont val="Calibri"/>
        <family val="2"/>
        <charset val="1"/>
      </rPr>
      <t xml:space="preserve">Percentage of loans more than ninety days past due : </t>
    </r>
    <r>
      <rPr>
        <i/>
        <sz val="11"/>
        <rFont val="Calibri"/>
        <family val="2"/>
        <charset val="1"/>
      </rPr>
      <t xml:space="preserve">please refer to section 4.1 (residential) and 5.1 (public sector) </t>
    </r>
  </si>
  <si>
    <r>
      <t>(iii)</t>
    </r>
    <r>
      <rPr>
        <sz val="7"/>
        <rFont val="Times New Roman"/>
        <family val="1"/>
        <charset val="1"/>
      </rPr>
      <t>            </t>
    </r>
    <r>
      <rPr>
        <sz val="11"/>
        <rFont val="Calibri"/>
        <family val="2"/>
        <charset val="1"/>
      </rPr>
      <t>Maturity structure of cover assets and covered bonds :</t>
    </r>
    <r>
      <rPr>
        <i/>
        <sz val="11"/>
        <rFont val="Calibri"/>
        <family val="2"/>
        <charset val="1"/>
      </rPr>
      <t xml:space="preserve"> please refer to  section 3.1, 3.2 and 3.3 </t>
    </r>
  </si>
  <si>
    <t>CB interest rate and currency : section 6.1 and 6.2</t>
  </si>
  <si>
    <t>assets interest rate and currency : section 4.10 (residential), 5.5 and 5.6 (public sector)</t>
  </si>
  <si>
    <t xml:space="preserve">hedging policy : section 3.4 </t>
  </si>
  <si>
    <t xml:space="preserve">Interest rate and currency risks </t>
  </si>
  <si>
    <t xml:space="preserve">Loan size : section 4.12 (residential) and 5.8 (public sector)  </t>
  </si>
  <si>
    <t>Type of cover assets : section 2.2</t>
  </si>
  <si>
    <r>
      <t>(ii)</t>
    </r>
    <r>
      <rPr>
        <sz val="7"/>
        <rFont val="Times New Roman"/>
        <family val="1"/>
        <charset val="1"/>
      </rPr>
      <t xml:space="preserve">              </t>
    </r>
    <r>
      <rPr>
        <sz val="11"/>
        <rFont val="Calibri"/>
        <family val="2"/>
        <charset val="1"/>
      </rPr>
      <t xml:space="preserve">Geographical distribution : </t>
    </r>
    <r>
      <rPr>
        <i/>
        <sz val="11"/>
        <rFont val="Calibri"/>
        <family val="2"/>
        <charset val="1"/>
      </rPr>
      <t>please refer to section 4.3 (residential), 5.2 , 5.3 and 5.4 (public sector)</t>
    </r>
  </si>
  <si>
    <r>
      <t>(i)</t>
    </r>
    <r>
      <rPr>
        <sz val="7"/>
        <rFont val="Times New Roman"/>
        <family val="1"/>
        <charset val="1"/>
      </rPr>
      <t xml:space="preserve">                  </t>
    </r>
    <r>
      <rPr>
        <sz val="11"/>
        <rFont val="Calibri"/>
        <family val="2"/>
        <charset val="1"/>
      </rPr>
      <t xml:space="preserve">Value of the cover pool and outstanding covered bonds : </t>
    </r>
    <r>
      <rPr>
        <i/>
        <sz val="11"/>
        <rFont val="Calibri"/>
        <family val="2"/>
        <charset val="1"/>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</si>
  <si>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</si>
  <si>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</si>
  <si>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</si>
  <si>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</si>
  <si>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</si>
  <si>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</si>
  <si>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</si>
  <si>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t>
  </si>
  <si>
    <t>Equity</t>
  </si>
  <si>
    <t>LIABILITIES</t>
  </si>
  <si>
    <t>Liabilities of the covered bond issuer</t>
  </si>
  <si>
    <t>2.5</t>
  </si>
  <si>
    <t>Stable</t>
  </si>
  <si>
    <t>Aaa</t>
  </si>
  <si>
    <t>AAA</t>
  </si>
  <si>
    <t>Covered bonds rating</t>
  </si>
  <si>
    <t>Outlook</t>
  </si>
  <si>
    <t>Rating Watch</t>
  </si>
  <si>
    <t>Covered bonds ratings</t>
  </si>
  <si>
    <t>2.4</t>
  </si>
  <si>
    <t>Contractual (ACT)</t>
  </si>
  <si>
    <t>Legal ("coverage ratio")</t>
  </si>
  <si>
    <t>current (%)</t>
  </si>
  <si>
    <t>minimum (%)</t>
  </si>
  <si>
    <t>Residential assets</t>
  </si>
  <si>
    <t>Commercial assets</t>
  </si>
  <si>
    <t>Public sector exposures</t>
  </si>
  <si>
    <t>Cover pool</t>
  </si>
  <si>
    <t>to central bank repo-operations</t>
  </si>
  <si>
    <t>outstanding</t>
  </si>
  <si>
    <t>of which eligible</t>
  </si>
  <si>
    <t>CRD compliant (Y / N) ?</t>
  </si>
  <si>
    <t>UCITS compliant (Y / N) ?</t>
  </si>
  <si>
    <t>http://www.ecbc.eu/framework/show/id/21</t>
  </si>
  <si>
    <t>Information on the legal framework (link)</t>
  </si>
  <si>
    <t>Financial information (link)</t>
  </si>
  <si>
    <t>Country in which the issuer is based</t>
  </si>
  <si>
    <t>Name of the covered bond issuer</t>
  </si>
  <si>
    <t>COVERED BOND ISSUER OVERVIEW</t>
  </si>
  <si>
    <t>fully loaded</t>
  </si>
  <si>
    <t>CET 1 ratio (%) (group parent company)</t>
  </si>
  <si>
    <t>1.4</t>
  </si>
  <si>
    <t>Covered bond issuer rating (senior unsecured)</t>
  </si>
  <si>
    <t>Rating watch</t>
  </si>
  <si>
    <t>Senior unsecured rating (group parent company)</t>
  </si>
  <si>
    <t>http://www.crh-bonds.com/DocRef/Registration_Documents.html</t>
  </si>
  <si>
    <t>Group consolidated financial information (link)</t>
  </si>
  <si>
    <t>Group parent company</t>
  </si>
  <si>
    <t>Group</t>
  </si>
  <si>
    <t>1.1</t>
  </si>
  <si>
    <t>GROUP LEVEL  INFORMATION AND SENIOR UNSECURED RATINGS</t>
  </si>
  <si>
    <t>Note:</t>
  </si>
  <si>
    <t xml:space="preserve">Reporting date </t>
  </si>
  <si>
    <t>Cut-off Date</t>
  </si>
  <si>
    <t xml:space="preserve">CB ISSUER </t>
  </si>
  <si>
    <t>FRENCH NATIONAL COVERED BOND LABEL REPORTING TEMPLATE</t>
  </si>
  <si>
    <t>OE.3.2.4</t>
  </si>
  <si>
    <t>OE.3.2.3</t>
  </si>
  <si>
    <t>OE.3.2.2</t>
  </si>
  <si>
    <t>OE.3.2.1</t>
  </si>
  <si>
    <t>&gt;= 180 days</t>
  </si>
  <si>
    <t>E.3.2.5</t>
  </si>
  <si>
    <t>90-&lt;180 days</t>
  </si>
  <si>
    <t>E.3.2.4</t>
  </si>
  <si>
    <t>60-&lt;90 days</t>
  </si>
  <si>
    <t>E.3.2.3</t>
  </si>
  <si>
    <t>30-&lt;60 days</t>
  </si>
  <si>
    <t>E.3.2.2</t>
  </si>
  <si>
    <t>1-&lt;30 days</t>
  </si>
  <si>
    <t>E.3.2.1</t>
  </si>
  <si>
    <t>% Total Loans</t>
  </si>
  <si>
    <t>2. Arrears</t>
  </si>
  <si>
    <t>OE.3.1.4</t>
  </si>
  <si>
    <t>OE.3.1.3</t>
  </si>
  <si>
    <t>OE.3.1.2</t>
  </si>
  <si>
    <t>OE.3.1.1</t>
  </si>
  <si>
    <t>Weighted Average Maturity (years)**</t>
  </si>
  <si>
    <t>E.3.1.2</t>
  </si>
  <si>
    <t>Weighted Average Seasoning (years)</t>
  </si>
  <si>
    <t>E.3.1.1</t>
  </si>
  <si>
    <t>Total Assets</t>
  </si>
  <si>
    <t>3.  Additional information on the asset distribution</t>
  </si>
  <si>
    <t>OE.2.1.13</t>
  </si>
  <si>
    <t>OE.2.1.12</t>
  </si>
  <si>
    <t>OE.2.1.11</t>
  </si>
  <si>
    <t>OE.2.1.10</t>
  </si>
  <si>
    <t>OE.2.1.9</t>
  </si>
  <si>
    <t>OE.2.1.8</t>
  </si>
  <si>
    <t>OE.2.1.7</t>
  </si>
  <si>
    <t>OE.2.1.6</t>
  </si>
  <si>
    <t>OE.2.1.5</t>
  </si>
  <si>
    <t>OE.2.1.4</t>
  </si>
  <si>
    <t>OE.2.1.3</t>
  </si>
  <si>
    <t>OE.2.1.2</t>
  </si>
  <si>
    <t>OE.2.1.1</t>
  </si>
  <si>
    <t>Counterparty 25</t>
  </si>
  <si>
    <t>E.2.1.25</t>
  </si>
  <si>
    <t>Counterparty 24</t>
  </si>
  <si>
    <t>E.2.1.24</t>
  </si>
  <si>
    <t>Counterparty 23</t>
  </si>
  <si>
    <t>E.2.1.23</t>
  </si>
  <si>
    <t>Counterparty 22</t>
  </si>
  <si>
    <t>E.2.1.22</t>
  </si>
  <si>
    <t>Counterparty 21</t>
  </si>
  <si>
    <t>E.2.1.21</t>
  </si>
  <si>
    <t>Counterparty 20</t>
  </si>
  <si>
    <t>E.2.1.20</t>
  </si>
  <si>
    <t>Counterparty 19</t>
  </si>
  <si>
    <t>E.2.1.19</t>
  </si>
  <si>
    <t>Counterparty 18</t>
  </si>
  <si>
    <t>E.2.1.18</t>
  </si>
  <si>
    <t>Counterparty 17</t>
  </si>
  <si>
    <t>E.2.1.17</t>
  </si>
  <si>
    <t>Counterparty 16</t>
  </si>
  <si>
    <t>E.2.1.16</t>
  </si>
  <si>
    <t>Counterparty 15</t>
  </si>
  <si>
    <t>E.2.1.15</t>
  </si>
  <si>
    <t>Counterparty 14</t>
  </si>
  <si>
    <t>E.2.1.14</t>
  </si>
  <si>
    <t>Counterparty 13</t>
  </si>
  <si>
    <t>E.2.1.13</t>
  </si>
  <si>
    <t>Counterparty 12</t>
  </si>
  <si>
    <t>E.2.1.12</t>
  </si>
  <si>
    <t>Counterparty 11</t>
  </si>
  <si>
    <t>E.2.1.11</t>
  </si>
  <si>
    <t>Counterparty 10</t>
  </si>
  <si>
    <t>E.2.1.10</t>
  </si>
  <si>
    <t>Counterparty 9</t>
  </si>
  <si>
    <t>E.2.1.9</t>
  </si>
  <si>
    <t>Counterparty 8</t>
  </si>
  <si>
    <t>E.2.1.8</t>
  </si>
  <si>
    <t>Counterparty 7</t>
  </si>
  <si>
    <t>E.2.1.7</t>
  </si>
  <si>
    <t>Counterparty 6</t>
  </si>
  <si>
    <t>E.2.1.6</t>
  </si>
  <si>
    <t>Counterparty 5</t>
  </si>
  <si>
    <t>E.2.1.5</t>
  </si>
  <si>
    <t>Counterparty 4</t>
  </si>
  <si>
    <t>E.2.1.4</t>
  </si>
  <si>
    <t>Counterparty 3</t>
  </si>
  <si>
    <t>E.2.1.3</t>
  </si>
  <si>
    <t>Counterparty 2</t>
  </si>
  <si>
    <t>E.2.1.2</t>
  </si>
  <si>
    <t>Example Bank</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</si>
  <si>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</si>
  <si>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</si>
  <si>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</si>
  <si>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</si>
  <si>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</si>
  <si>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</si>
  <si>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</si>
  <si>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</si>
  <si>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</si>
  <si>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</si>
  <si>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</si>
  <si>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</si>
  <si>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</si>
  <si>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969500TVVZM86W7W5I94</t>
  </si>
  <si>
    <t>CAISSE DE REFINANCEMENT DE L'HABITAT</t>
  </si>
  <si>
    <t>where applicable - paying agent</t>
  </si>
  <si>
    <t>OE.1.1.1</t>
  </si>
  <si>
    <t>Cover Pool Monitor</t>
  </si>
  <si>
    <t>E.1.1.11</t>
  </si>
  <si>
    <t>Trustee</t>
  </si>
  <si>
    <t>E.1.1.10</t>
  </si>
  <si>
    <t>Account bank guarantor</t>
  </si>
  <si>
    <t>E.1.1.9</t>
  </si>
  <si>
    <t>Standby account bank</t>
  </si>
  <si>
    <t>E.1.1.8</t>
  </si>
  <si>
    <t>9W4ONDYI7MRRJYXY8R34</t>
  </si>
  <si>
    <t>BANQUE DE FRANCE</t>
  </si>
  <si>
    <t>Account bank</t>
  </si>
  <si>
    <t>E.1.1.7</t>
  </si>
  <si>
    <t>Back-up cash manager</t>
  </si>
  <si>
    <t>E.1.1.6</t>
  </si>
  <si>
    <t>Cash manager</t>
  </si>
  <si>
    <t>E.1.1.5</t>
  </si>
  <si>
    <t>BUS facilitator</t>
  </si>
  <si>
    <t>E.1.1.4</t>
  </si>
  <si>
    <t>Back-up servicer</t>
  </si>
  <si>
    <t>E.1.1.3</t>
  </si>
  <si>
    <t>E.1.1.2</t>
  </si>
  <si>
    <t>Sponsor (if applicable)</t>
  </si>
  <si>
    <t>E.1.1.1</t>
  </si>
  <si>
    <t>Transaction Counterparties</t>
  </si>
  <si>
    <t>1.  Additional information on the programme</t>
  </si>
  <si>
    <t>3. Additional information on the asset distribution</t>
  </si>
  <si>
    <t>2. Additional information on the swaps</t>
  </si>
  <si>
    <t>1. Additional information on the programme</t>
  </si>
  <si>
    <t>CONTENT OF TAB E</t>
  </si>
  <si>
    <t>E. Harmonised Transparency Template - Optional ECB - ECAIs Data Disclosure</t>
  </si>
  <si>
    <t>This addendum is optional</t>
  </si>
  <si>
    <t>SM.2B.29.19</t>
  </si>
  <si>
    <t>SM.2B.29.18</t>
  </si>
  <si>
    <t>SM.2B.29.17</t>
  </si>
  <si>
    <t>SM.2B.29.16</t>
  </si>
  <si>
    <t>SM.2B.29.15</t>
  </si>
  <si>
    <t>SM.2B.29.14</t>
  </si>
  <si>
    <t>SM.2B.29.13</t>
  </si>
  <si>
    <t>SM.2B.29.12</t>
  </si>
  <si>
    <t>SM.2B.29.11</t>
  </si>
  <si>
    <t>SM.2B.29.10</t>
  </si>
  <si>
    <t>SM.2B.29.9</t>
  </si>
  <si>
    <t>SM.2B.29.8</t>
  </si>
  <si>
    <t>SM.2B.29.7</t>
  </si>
  <si>
    <t>SM.2B.29.6</t>
  </si>
  <si>
    <t>SM.2B.29.5</t>
  </si>
  <si>
    <t>SM.2B.29.4</t>
  </si>
  <si>
    <t>SM.2B.29.3</t>
  </si>
  <si>
    <t>SM.2B.29.2</t>
  </si>
  <si>
    <t>SM.2B.29.1</t>
  </si>
  <si>
    <t>SM.2B.28.5</t>
  </si>
  <si>
    <t>SM.2B.28.4</t>
  </si>
  <si>
    <t>SM.2B.28.3</t>
  </si>
  <si>
    <t>SM.2B.28.2</t>
  </si>
  <si>
    <t>SM.2B.28.1</t>
  </si>
  <si>
    <t>28. New Commercial Property</t>
  </si>
  <si>
    <t>OSM.2B.27.10</t>
  </si>
  <si>
    <t>OSM.2B.27.9</t>
  </si>
  <si>
    <t>OSM.2B.27.8</t>
  </si>
  <si>
    <t>OSM.2B.27.7</t>
  </si>
  <si>
    <t>OSM.2B.27.6</t>
  </si>
  <si>
    <t>OSM.2B.27.5</t>
  </si>
  <si>
    <t>OSM.2B.27.4</t>
  </si>
  <si>
    <t>OSM.2B.27.3</t>
  </si>
  <si>
    <t>OSM.2B.27.2</t>
  </si>
  <si>
    <t>OSM.2B.27.1</t>
  </si>
  <si>
    <t>SM.2B.27.14</t>
  </si>
  <si>
    <t>SM.2B.27.13</t>
  </si>
  <si>
    <t>SM.2B.27.12</t>
  </si>
  <si>
    <t>SM.2B.27.11</t>
  </si>
  <si>
    <t>SM.2B.27.10</t>
  </si>
  <si>
    <t>SM.2B.27.9</t>
  </si>
  <si>
    <t>SM.2B.27.8</t>
  </si>
  <si>
    <t>SM.2B.27.7</t>
  </si>
  <si>
    <t>SM.2B.27.6</t>
  </si>
  <si>
    <t>SM.2B.27.5</t>
  </si>
  <si>
    <t>SM.2B.27.4</t>
  </si>
  <si>
    <t>SM.2B.27.3</t>
  </si>
  <si>
    <t>SM.2B.27.2</t>
  </si>
  <si>
    <t>SM.2B.27.1</t>
  </si>
  <si>
    <t>27. CRE Age Structure</t>
  </si>
  <si>
    <t>SM.2B.26.19</t>
  </si>
  <si>
    <t>SM.2B.26.18</t>
  </si>
  <si>
    <t>SM.2B.26.17</t>
  </si>
  <si>
    <t>SM.2B.26.16</t>
  </si>
  <si>
    <t>SM.2B.26.15</t>
  </si>
  <si>
    <t>SM.2B.26.14</t>
  </si>
  <si>
    <t>SM.2B.26.13</t>
  </si>
  <si>
    <t>SM.2B.26.12</t>
  </si>
  <si>
    <t>SM.2B.26.11</t>
  </si>
  <si>
    <t>SM.2B.26.10</t>
  </si>
  <si>
    <t>SM.2B.26.9</t>
  </si>
  <si>
    <t>SM.2B.26.8</t>
  </si>
  <si>
    <t>SM.2B.26.7</t>
  </si>
  <si>
    <t>SM.2B.26.6</t>
  </si>
  <si>
    <t>SM.2B.26.5</t>
  </si>
  <si>
    <t>SM.2B.26.4</t>
  </si>
  <si>
    <t>SM.2B.26.3</t>
  </si>
  <si>
    <t>SM.2B.26.2</t>
  </si>
  <si>
    <t>SM.2B.26.1</t>
  </si>
  <si>
    <t>% No. of  CRE</t>
  </si>
  <si>
    <t>26. Average energy use intensity (kWh/m2 per year)</t>
  </si>
  <si>
    <t>OSM.2B.25.3</t>
  </si>
  <si>
    <t>OSM.2B.25.2</t>
  </si>
  <si>
    <t>OSM.2B.25.1</t>
  </si>
  <si>
    <t>SM.2B.25.19</t>
  </si>
  <si>
    <t>SM.2B.25.18</t>
  </si>
  <si>
    <t>SM.2B.25.17</t>
  </si>
  <si>
    <t>SM.2B.25.16</t>
  </si>
  <si>
    <t>SM.2B.25.15</t>
  </si>
  <si>
    <t>SM.2B.25.14</t>
  </si>
  <si>
    <t>SM.2B.25.13</t>
  </si>
  <si>
    <t>SM.2B.25.12</t>
  </si>
  <si>
    <t>SM.2B.25.11</t>
  </si>
  <si>
    <t>SM.2B.25.10</t>
  </si>
  <si>
    <t>SM.2B.25.9</t>
  </si>
  <si>
    <t>SM.2B.25.8</t>
  </si>
  <si>
    <t>SM.2B.25.7</t>
  </si>
  <si>
    <t>SM.2B.25.6</t>
  </si>
  <si>
    <t>SM.2B.25.5</t>
  </si>
  <si>
    <t>SM.2B.25.4</t>
  </si>
  <si>
    <t>SM.2B.25.3</t>
  </si>
  <si>
    <t>SM.2B.25.2</t>
  </si>
  <si>
    <t>SM.2B.25.1</t>
  </si>
  <si>
    <t>25. EPC  Information of the financed CRE</t>
  </si>
  <si>
    <t>OSM.2B.24.14</t>
  </si>
  <si>
    <t>OSM.2B.24.13</t>
  </si>
  <si>
    <t>OSM.2B.24.12</t>
  </si>
  <si>
    <t>OSM.2B.24.11</t>
  </si>
  <si>
    <t>OSM.2B.24.10</t>
  </si>
  <si>
    <t>OSM.2B.24.9</t>
  </si>
  <si>
    <t>OSM.2B.24.8</t>
  </si>
  <si>
    <t>OSM.2B.24.7</t>
  </si>
  <si>
    <t>OSM.2B.24.6</t>
  </si>
  <si>
    <t>OSM.2B.24.5</t>
  </si>
  <si>
    <t>OSM.2B.24.4</t>
  </si>
  <si>
    <t>OSM.2B.24.3</t>
  </si>
  <si>
    <t>OSM.2B.24.2</t>
  </si>
  <si>
    <t>OSM.2B.24.1</t>
  </si>
  <si>
    <t>SM.2B.24.13</t>
  </si>
  <si>
    <t>SM.2B.24.12</t>
  </si>
  <si>
    <t>SM.2B.24.11</t>
  </si>
  <si>
    <t>SM.2B.24.10</t>
  </si>
  <si>
    <t>SM.2B.24.9</t>
  </si>
  <si>
    <t>SM.2B.24.8</t>
  </si>
  <si>
    <t>SM.2B.24.7</t>
  </si>
  <si>
    <t>SM.2B.24.6</t>
  </si>
  <si>
    <t>SM.2B.24.5</t>
  </si>
  <si>
    <t>SM.2B.24.4</t>
  </si>
  <si>
    <t>SM.2B.24.3</t>
  </si>
  <si>
    <t>SM.2B.24.2</t>
  </si>
  <si>
    <t>SM.2B.24.1</t>
  </si>
  <si>
    <t>OSM.2B.23.9</t>
  </si>
  <si>
    <t>OSM.2B.23.8</t>
  </si>
  <si>
    <t>OSM.2B.23.7</t>
  </si>
  <si>
    <t>OSM.2B.23.6</t>
  </si>
  <si>
    <t>OSM.2B.23.5</t>
  </si>
  <si>
    <t>OSM.2B.23.4</t>
  </si>
  <si>
    <t>OSM.2B.23.3</t>
  </si>
  <si>
    <t>OSM.2B.23.2</t>
  </si>
  <si>
    <t>OSM.2B.23.1</t>
  </si>
  <si>
    <t>SM.2B.23.10</t>
  </si>
  <si>
    <t>SM.2B.23.9</t>
  </si>
  <si>
    <t>SM.2B.23.8</t>
  </si>
  <si>
    <t>SM.2B.23.7</t>
  </si>
  <si>
    <t>SM.2B.23.6</t>
  </si>
  <si>
    <t>SM.2B.23.5</t>
  </si>
  <si>
    <t>SM.2B.23.4</t>
  </si>
  <si>
    <t>SM.2B.23.3</t>
  </si>
  <si>
    <t>SM.2B.23.2</t>
  </si>
  <si>
    <t>SM.2B.23.1</t>
  </si>
  <si>
    <t>OSM.2B.22.9</t>
  </si>
  <si>
    <t>OSM.2B.22.8</t>
  </si>
  <si>
    <t>OSM.2B.22.7</t>
  </si>
  <si>
    <t>OSM.2B.22.6</t>
  </si>
  <si>
    <t>OSM.2B.22.5</t>
  </si>
  <si>
    <t>OSM.2B.22.4</t>
  </si>
  <si>
    <t>OSM.2B.22.3</t>
  </si>
  <si>
    <t>OSM.2B.22.2</t>
  </si>
  <si>
    <t>OSM.2B.22.1</t>
  </si>
  <si>
    <t>SM.2B.22.10</t>
  </si>
  <si>
    <t>SM.2B.22.9</t>
  </si>
  <si>
    <t>SM.2B.22.8</t>
  </si>
  <si>
    <t>SM.2B.22.7</t>
  </si>
  <si>
    <t>SM.2B.22.6</t>
  </si>
  <si>
    <t>SM.2B.22.5</t>
  </si>
  <si>
    <t>SM.2B.22.4</t>
  </si>
  <si>
    <t>SM.2B.22.3</t>
  </si>
  <si>
    <t>SM.2B.22.2</t>
  </si>
  <si>
    <t>SM.2B.22.1</t>
  </si>
  <si>
    <t>SM.2B.21.26</t>
  </si>
  <si>
    <t>SM.2B.21.25</t>
  </si>
  <si>
    <t>SM.2B.21.24</t>
  </si>
  <si>
    <t>SM.2B.21.23</t>
  </si>
  <si>
    <t>SM.2B.21.22</t>
  </si>
  <si>
    <t>SM.2B.21.21</t>
  </si>
  <si>
    <t>SM.2B.21.20</t>
  </si>
  <si>
    <t>SM.2B.21.19</t>
  </si>
  <si>
    <t>SM.2B.21.18</t>
  </si>
  <si>
    <t>SM.2B.21.17</t>
  </si>
  <si>
    <t>SM.2B.21.16</t>
  </si>
  <si>
    <t>SM.2B.21.15</t>
  </si>
  <si>
    <t>SM.2B.21.14</t>
  </si>
  <si>
    <t>SM.2B.21.13</t>
  </si>
  <si>
    <t>SM.2B.21.12</t>
  </si>
  <si>
    <t>SM.2B.21.11</t>
  </si>
  <si>
    <t>SM.2B.21.10</t>
  </si>
  <si>
    <t>SM.2B.21.9</t>
  </si>
  <si>
    <t>SM.2B.21.8</t>
  </si>
  <si>
    <t>SM.2B.21.7</t>
  </si>
  <si>
    <t>SM.2B.21.6</t>
  </si>
  <si>
    <t>SM.2B.21.5</t>
  </si>
  <si>
    <t>SM.2B.21.4</t>
  </si>
  <si>
    <t>SM.2B.21.3</t>
  </si>
  <si>
    <t>SM.2B.21.2</t>
  </si>
  <si>
    <t>SM.2B.21.1</t>
  </si>
  <si>
    <t>2.B Sustainable Commercial Cover Pool</t>
  </si>
  <si>
    <t>SM.2A.20.48</t>
  </si>
  <si>
    <t>SM.2A.20.47</t>
  </si>
  <si>
    <t>SM.2A.20.46</t>
  </si>
  <si>
    <t>SM.2A.20.45</t>
  </si>
  <si>
    <t>SM.2A.20.44</t>
  </si>
  <si>
    <t>SM.2A.20.43</t>
  </si>
  <si>
    <t>SM.2A.20.42</t>
  </si>
  <si>
    <t>SM.2A.20.41</t>
  </si>
  <si>
    <t>SM.2A.20.40</t>
  </si>
  <si>
    <t>SM.2A.20.39</t>
  </si>
  <si>
    <t>SM.2A.20.38</t>
  </si>
  <si>
    <t>SM.2A.20.37</t>
  </si>
  <si>
    <t>SM.2A.20.36</t>
  </si>
  <si>
    <t>SM.2A.20.35</t>
  </si>
  <si>
    <t>SM.2A.20.34</t>
  </si>
  <si>
    <t>SM.2A.20.33</t>
  </si>
  <si>
    <t>SM.2A.20.32</t>
  </si>
  <si>
    <t>SM.2A.20.31</t>
  </si>
  <si>
    <t>SM.2A.20.30</t>
  </si>
  <si>
    <t>SM.2A.20.29</t>
  </si>
  <si>
    <t>SM.2A.20.28</t>
  </si>
  <si>
    <t>SM.2A.20.27</t>
  </si>
  <si>
    <t>SM.2A.20.26</t>
  </si>
  <si>
    <t>SM.2A.20.25</t>
  </si>
  <si>
    <t>SM.2A.20.24</t>
  </si>
  <si>
    <t>SM.2A.20.23</t>
  </si>
  <si>
    <t>SM.2A.20.22</t>
  </si>
  <si>
    <t>SM.2A.20.21</t>
  </si>
  <si>
    <t>SM.2A.20.20</t>
  </si>
  <si>
    <t>SM.2A.20.19</t>
  </si>
  <si>
    <t>SM.2A.20.18</t>
  </si>
  <si>
    <t>SM.2A.20.17</t>
  </si>
  <si>
    <t>SM.2A.20.16</t>
  </si>
  <si>
    <t>SM.2A.20.15</t>
  </si>
  <si>
    <t>SM.2A.20.14</t>
  </si>
  <si>
    <t>SM.2A.20.13</t>
  </si>
  <si>
    <t>SM.2A.20.12</t>
  </si>
  <si>
    <t>SM.2A.20.11</t>
  </si>
  <si>
    <t>SM.2A.20.10</t>
  </si>
  <si>
    <t>SM.2A.20.9</t>
  </si>
  <si>
    <t>SM.2A.20.8</t>
  </si>
  <si>
    <t>SM.2A.20.7</t>
  </si>
  <si>
    <t>SM.2A.20.6</t>
  </si>
  <si>
    <t>SM.2A.20.5</t>
  </si>
  <si>
    <t>SM.2A.20.4</t>
  </si>
  <si>
    <t>SM.2A.20.3</t>
  </si>
  <si>
    <t>SM.2A.20.2</t>
  </si>
  <si>
    <t>SM.2A.20.1</t>
  </si>
  <si>
    <t>OSM.2A.19.1</t>
  </si>
  <si>
    <t>SM.2A.19.5</t>
  </si>
  <si>
    <t>SM.2A.19.4</t>
  </si>
  <si>
    <t>SM.2A.19.3</t>
  </si>
  <si>
    <t>SM.2A.19.2</t>
  </si>
  <si>
    <t>SM.2A.19.1</t>
  </si>
  <si>
    <t>% No. of dwellings</t>
  </si>
  <si>
    <t>19. New Residential Property</t>
  </si>
  <si>
    <t>OSM.2A.18.1</t>
  </si>
  <si>
    <t>SM.2A.18.8</t>
  </si>
  <si>
    <t>SM.2A.18.7</t>
  </si>
  <si>
    <t>SM.2A.18.6</t>
  </si>
  <si>
    <t>SM.2A.18.5</t>
  </si>
  <si>
    <t>SM.2A.18.4</t>
  </si>
  <si>
    <t>SM.2A.18.3</t>
  </si>
  <si>
    <t>SM.2A.18.2</t>
  </si>
  <si>
    <t>SM.2A.18.1</t>
  </si>
  <si>
    <t>18. Dwelling type</t>
  </si>
  <si>
    <t>OSM.2A.17.10</t>
  </si>
  <si>
    <t>OSM.2A.17.9</t>
  </si>
  <si>
    <t>OSM.2A.17.8</t>
  </si>
  <si>
    <t>OSM.2A.17.7</t>
  </si>
  <si>
    <t>OSM.2A.17.6</t>
  </si>
  <si>
    <t>OSM.2A.17.5</t>
  </si>
  <si>
    <t>OSM.2A.17.4</t>
  </si>
  <si>
    <t>OSM.2A.17.3</t>
  </si>
  <si>
    <t>OSM.2A.17.2</t>
  </si>
  <si>
    <t>OSM.2A.17.1</t>
  </si>
  <si>
    <t>SM.2A.17.14</t>
  </si>
  <si>
    <t>SM.2A.17.13</t>
  </si>
  <si>
    <t>SM.2A.17.12</t>
  </si>
  <si>
    <t>SM.2A.17.11</t>
  </si>
  <si>
    <t>SM.2A.17.10</t>
  </si>
  <si>
    <t>SM.2A.17.9</t>
  </si>
  <si>
    <t>SM.2A.17.8</t>
  </si>
  <si>
    <t>SM.2A.17.7</t>
  </si>
  <si>
    <t>SM.2A.17.6</t>
  </si>
  <si>
    <t>SM.2A.17.5</t>
  </si>
  <si>
    <t>SM.2A.17.4</t>
  </si>
  <si>
    <t>SM.2A.17.3</t>
  </si>
  <si>
    <t>SM.2A.17.2</t>
  </si>
  <si>
    <t>SM.2A.17.1</t>
  </si>
  <si>
    <t>17. Property Age Structure</t>
  </si>
  <si>
    <t>OSM.2A.16.2</t>
  </si>
  <si>
    <t>OSM.2A.16.1</t>
  </si>
  <si>
    <t>SM.2A.16.19</t>
  </si>
  <si>
    <t>SM.2A.16.18</t>
  </si>
  <si>
    <t>SM.2A.16.17</t>
  </si>
  <si>
    <t>SM.2A.16.16</t>
  </si>
  <si>
    <t>SM.2A.16.15</t>
  </si>
  <si>
    <t>SM.2A.16.14</t>
  </si>
  <si>
    <t>SM.2A.16.13</t>
  </si>
  <si>
    <t>SM.2A.16.12</t>
  </si>
  <si>
    <t>SM.2A.16.11</t>
  </si>
  <si>
    <t>SM.2A.16.10</t>
  </si>
  <si>
    <t>SM.2A.16.9</t>
  </si>
  <si>
    <t>SM.2A.16.8</t>
  </si>
  <si>
    <t>SM.2A.16.7</t>
  </si>
  <si>
    <t>SM.2A.16.6</t>
  </si>
  <si>
    <t>SM.2A.16.5</t>
  </si>
  <si>
    <t>SM.2A.16.4</t>
  </si>
  <si>
    <t>SM.2A.16.3</t>
  </si>
  <si>
    <t>SM.2A.16.2</t>
  </si>
  <si>
    <t>SM.2A.16.1</t>
  </si>
  <si>
    <t>16. Primary Energy intensity (kWh/m2 per year)</t>
  </si>
  <si>
    <t>OSM.2A.15.3</t>
  </si>
  <si>
    <t>OSM.2A.15.2</t>
  </si>
  <si>
    <t>OSM.2A.15.1</t>
  </si>
  <si>
    <t>SM.2A.15.19</t>
  </si>
  <si>
    <t>SM.2A.15.18</t>
  </si>
  <si>
    <t>SM.2A.15.17</t>
  </si>
  <si>
    <t>SM.2A.15.16</t>
  </si>
  <si>
    <t>SM.2A.15.15</t>
  </si>
  <si>
    <t>SM.2A.15.14</t>
  </si>
  <si>
    <t>SM.2A.15.13</t>
  </si>
  <si>
    <t>SM.2A.15.12</t>
  </si>
  <si>
    <t>SM.2A.15.11</t>
  </si>
  <si>
    <t>SM.2A.15.10</t>
  </si>
  <si>
    <t>SM.2A.15.9</t>
  </si>
  <si>
    <t>SM.2A.15.8</t>
  </si>
  <si>
    <t>SM.2A.15.7</t>
  </si>
  <si>
    <t>SM.2A.15.6</t>
  </si>
  <si>
    <t>SM.2A.15.5</t>
  </si>
  <si>
    <t>SM.2A.15.4</t>
  </si>
  <si>
    <t>SM.2A.15.3</t>
  </si>
  <si>
    <t>SM.2A.15.2</t>
  </si>
  <si>
    <t>SM.2A.15.1</t>
  </si>
  <si>
    <t>15. Energy Performance information of the financed RRE</t>
  </si>
  <si>
    <t>OSM.2A.14.3</t>
  </si>
  <si>
    <t>OSM.2A.14.2</t>
  </si>
  <si>
    <t>OSM.2A.14.1</t>
  </si>
  <si>
    <t>SM.2A.14.3</t>
  </si>
  <si>
    <t>SM.2A.14.2</t>
  </si>
  <si>
    <t>SM.2A.14.1</t>
  </si>
  <si>
    <t>OSM.2A.13.10</t>
  </si>
  <si>
    <t>OSM.2A.13.9</t>
  </si>
  <si>
    <t>OSM.2A.13.8</t>
  </si>
  <si>
    <t>OSM.2A.13.7</t>
  </si>
  <si>
    <t>OSM.2A.13.6</t>
  </si>
  <si>
    <t>OSM.2A.13.5</t>
  </si>
  <si>
    <t>OSM.2A.13.4</t>
  </si>
  <si>
    <t>OSM.2A.13.3</t>
  </si>
  <si>
    <t>OSM.2A.13.2</t>
  </si>
  <si>
    <t>OSM.2A.13.1</t>
  </si>
  <si>
    <t>SM.2A.13.6</t>
  </si>
  <si>
    <t>SM.2A.13.5</t>
  </si>
  <si>
    <t>SM.2A.13.4</t>
  </si>
  <si>
    <t>SM.2A.13.3</t>
  </si>
  <si>
    <t>SM.2A.13.2</t>
  </si>
  <si>
    <t>SM.2A.13.1</t>
  </si>
  <si>
    <t>OSM.2A.12.9</t>
  </si>
  <si>
    <t>OSM.2A.12.8</t>
  </si>
  <si>
    <t>OSM.2A.12.7</t>
  </si>
  <si>
    <t>OSM.2A.12.6</t>
  </si>
  <si>
    <t>OSM.2A.12.5</t>
  </si>
  <si>
    <t>OSM.2A.12.4</t>
  </si>
  <si>
    <t>OSM.2A.12.3</t>
  </si>
  <si>
    <t>OSM.2A.12.2</t>
  </si>
  <si>
    <t>OSM.2A.12.1</t>
  </si>
  <si>
    <t>SM.2A.12.10</t>
  </si>
  <si>
    <t>SM.2A.12.9</t>
  </si>
  <si>
    <t>SM.2A.12.8</t>
  </si>
  <si>
    <t>SM.2A.12.7</t>
  </si>
  <si>
    <t>SM.2A.12.6</t>
  </si>
  <si>
    <t>SM.2A.12.5</t>
  </si>
  <si>
    <t>SM.2A.12.4</t>
  </si>
  <si>
    <t>SM.2A.12.3</t>
  </si>
  <si>
    <t>SM.2A.12.2</t>
  </si>
  <si>
    <t>SM.2A.12.1</t>
  </si>
  <si>
    <t>OSM.2A.11.9</t>
  </si>
  <si>
    <t>OSM.2A.11.8</t>
  </si>
  <si>
    <t>OSM.2A.11.7</t>
  </si>
  <si>
    <t>OSM.2A.11.6</t>
  </si>
  <si>
    <t>OSM.2A.11.5</t>
  </si>
  <si>
    <t>OSM.2A.11.4</t>
  </si>
  <si>
    <t>OSM.2A.11.3</t>
  </si>
  <si>
    <t>OSM.2A.11.2</t>
  </si>
  <si>
    <t>OSM.2A.11.1</t>
  </si>
  <si>
    <t>SM.2A.11.10</t>
  </si>
  <si>
    <t>SM.2A.11.9</t>
  </si>
  <si>
    <t>SM.2A.11.8</t>
  </si>
  <si>
    <t>SM.2A.11.7</t>
  </si>
  <si>
    <t>SM.2A.11.6</t>
  </si>
  <si>
    <t>SM.2A.11.5</t>
  </si>
  <si>
    <t>SM.2A.11.4</t>
  </si>
  <si>
    <t>SM.2A.11.3</t>
  </si>
  <si>
    <t>SM.2A.11.2</t>
  </si>
  <si>
    <t>SM.2A.11.1</t>
  </si>
  <si>
    <t>SM.2A.10.26</t>
  </si>
  <si>
    <t>SM.2A.10.25</t>
  </si>
  <si>
    <t>SM.2A.10.24</t>
  </si>
  <si>
    <t>SM.2A.10.23</t>
  </si>
  <si>
    <t>SM.2A.10.22</t>
  </si>
  <si>
    <t>SM.2A.10.21</t>
  </si>
  <si>
    <t>SM.2A.10.20</t>
  </si>
  <si>
    <t>SM.2A.10.19</t>
  </si>
  <si>
    <t>SM.2A.10.18</t>
  </si>
  <si>
    <t>SM.2A.10.17</t>
  </si>
  <si>
    <t>SM.2A.10.16</t>
  </si>
  <si>
    <t>SM.2A.10.15</t>
  </si>
  <si>
    <t>SM.2A.10.14</t>
  </si>
  <si>
    <t>SM.2A.10.13</t>
  </si>
  <si>
    <t>SM.2A.10.12</t>
  </si>
  <si>
    <t>SM.2A.10.11</t>
  </si>
  <si>
    <t>SM.2A.10.10</t>
  </si>
  <si>
    <t>SM.2A.10.9</t>
  </si>
  <si>
    <t>SM.2A.10.8</t>
  </si>
  <si>
    <t>SM.2A.10.7</t>
  </si>
  <si>
    <t>SM.2A.10.6</t>
  </si>
  <si>
    <t>SM.2A.10.5</t>
  </si>
  <si>
    <t>SM.2A.10.4</t>
  </si>
  <si>
    <t>SM.2A.10.3</t>
  </si>
  <si>
    <t>SM.2A.10.2</t>
  </si>
  <si>
    <t>SM.2A.10.1</t>
  </si>
  <si>
    <t>2.A Residential Cover Pool</t>
  </si>
  <si>
    <t>OSM.2.9.7</t>
  </si>
  <si>
    <t>OSM.2.9.6</t>
  </si>
  <si>
    <t>OSM.2.9.5</t>
  </si>
  <si>
    <t>OSM.2.9.4</t>
  </si>
  <si>
    <t>OSM.2.9.3</t>
  </si>
  <si>
    <t>OSM.2.9.2</t>
  </si>
  <si>
    <t>% Defaulted Loans pursuant Art 178 CRR</t>
  </si>
  <si>
    <t>OSM.2.9.1</t>
  </si>
  <si>
    <t>SM.2.9.1</t>
  </si>
  <si>
    <t>OSM.2.8.4</t>
  </si>
  <si>
    <t>OSM.2.8.3</t>
  </si>
  <si>
    <t>OSM.2.8.2</t>
  </si>
  <si>
    <t>OSM.2.8.1</t>
  </si>
  <si>
    <t>SM.2.8.5</t>
  </si>
  <si>
    <t>SM.2.8.4</t>
  </si>
  <si>
    <t>SM.2.8.3</t>
  </si>
  <si>
    <t>SM.2.8.2</t>
  </si>
  <si>
    <t>SM.2.8.1</t>
  </si>
  <si>
    <t>OSM.2.7.6</t>
  </si>
  <si>
    <t>OSM.2.7.5</t>
  </si>
  <si>
    <t>OSM.2.7.4</t>
  </si>
  <si>
    <t>OSM.2.7.3</t>
  </si>
  <si>
    <t>OSM.2.7.2</t>
  </si>
  <si>
    <t>OSM.2.7.1</t>
  </si>
  <si>
    <t>SM.2.7.3</t>
  </si>
  <si>
    <t>SM.2.7.2</t>
  </si>
  <si>
    <t>SM.2.7.1</t>
  </si>
  <si>
    <t>OSM.2.6.6</t>
  </si>
  <si>
    <t>OSM.2.6.5</t>
  </si>
  <si>
    <t>OSM.2.6.4</t>
  </si>
  <si>
    <t>OSM.2.6.3</t>
  </si>
  <si>
    <t>OSM.2.6.2</t>
  </si>
  <si>
    <t>OSM.2.6.1</t>
  </si>
  <si>
    <t>SM.2.6.3</t>
  </si>
  <si>
    <t>SM.2.6.2</t>
  </si>
  <si>
    <t>SM.2.6.1</t>
  </si>
  <si>
    <t>SM.2.5.50</t>
  </si>
  <si>
    <t>SM.2.5.49</t>
  </si>
  <si>
    <t>SM.2.5.48</t>
  </si>
  <si>
    <t>SM.2.5.47</t>
  </si>
  <si>
    <t>SM.2.5.46</t>
  </si>
  <si>
    <t>SM.2.5.45</t>
  </si>
  <si>
    <t>SM.2.5.44</t>
  </si>
  <si>
    <t>SM.2.5.43</t>
  </si>
  <si>
    <t>SM.2.5.42</t>
  </si>
  <si>
    <t>SM.2.5.41</t>
  </si>
  <si>
    <t>SM.2.5.40</t>
  </si>
  <si>
    <t>SM.2.5.39</t>
  </si>
  <si>
    <t>SM.2.5.38</t>
  </si>
  <si>
    <t>SM.2.5.37</t>
  </si>
  <si>
    <t>SM.2.5.36</t>
  </si>
  <si>
    <t>SM.2.5.35</t>
  </si>
  <si>
    <t>SM.2.5.34</t>
  </si>
  <si>
    <t>SM.2.5.33</t>
  </si>
  <si>
    <t>SM.2.5.32</t>
  </si>
  <si>
    <t>SM.2.5.31</t>
  </si>
  <si>
    <t>SM.2.5.30</t>
  </si>
  <si>
    <t>SM.2.5.29</t>
  </si>
  <si>
    <t>SM.2.5.28</t>
  </si>
  <si>
    <t>SM.2.5.27</t>
  </si>
  <si>
    <t>SM.2.5.26</t>
  </si>
  <si>
    <t>SM.2.5.25</t>
  </si>
  <si>
    <t>SM.2.5.24</t>
  </si>
  <si>
    <t>SM.2.5.23</t>
  </si>
  <si>
    <t>SM.2.5.22</t>
  </si>
  <si>
    <t>SM.2.5.21</t>
  </si>
  <si>
    <t>SM.2.5.20</t>
  </si>
  <si>
    <t>SM.2.5.19</t>
  </si>
  <si>
    <t>SM.2.5.18</t>
  </si>
  <si>
    <t>SM.2.5.17</t>
  </si>
  <si>
    <t>SM.2.5.16</t>
  </si>
  <si>
    <t>SM.2.5.15</t>
  </si>
  <si>
    <t>SM.2.5.14</t>
  </si>
  <si>
    <t>SM.2.5.13</t>
  </si>
  <si>
    <t>SM.2.5.12</t>
  </si>
  <si>
    <t>SM.2.5.11</t>
  </si>
  <si>
    <t>SM.2.5.10</t>
  </si>
  <si>
    <t>SM.2.5.9</t>
  </si>
  <si>
    <t>SM.2.5.8</t>
  </si>
  <si>
    <t>SM.2.5.7</t>
  </si>
  <si>
    <t>SM.2.5.6</t>
  </si>
  <si>
    <t>SM.2.5.5</t>
  </si>
  <si>
    <t>SM.2.5.4</t>
  </si>
  <si>
    <t>SM.2.5.3</t>
  </si>
  <si>
    <t>SM.2.5.2</t>
  </si>
  <si>
    <t>SM.2.5.1</t>
  </si>
  <si>
    <t>SM.2.4.54</t>
  </si>
  <si>
    <t>SM.2.4.53</t>
  </si>
  <si>
    <t>SM.2.4.52</t>
  </si>
  <si>
    <t>SM.2.4.51</t>
  </si>
  <si>
    <t>SM.2.4.50</t>
  </si>
  <si>
    <t>SM.2.4.49</t>
  </si>
  <si>
    <t>SM.2.4.48</t>
  </si>
  <si>
    <t>SM.2.4.47</t>
  </si>
  <si>
    <t>SM.2.4.46</t>
  </si>
  <si>
    <t>SM.2.4.45</t>
  </si>
  <si>
    <t>SM.2.4.44</t>
  </si>
  <si>
    <t>SM.2.4.43</t>
  </si>
  <si>
    <t>SM.2.4.42</t>
  </si>
  <si>
    <t>SM.2.4.41</t>
  </si>
  <si>
    <t>SM.2.4.40</t>
  </si>
  <si>
    <t>SM.2.4.39</t>
  </si>
  <si>
    <t>SM.2.4.38</t>
  </si>
  <si>
    <t>SM.2.4.37</t>
  </si>
  <si>
    <t>SM.2.4.36</t>
  </si>
  <si>
    <t>SM.2.4.35</t>
  </si>
  <si>
    <t>SM.2.4.34</t>
  </si>
  <si>
    <t>SM.2.4.33</t>
  </si>
  <si>
    <t>SM.2.4.32</t>
  </si>
  <si>
    <t>SM.2.4.31</t>
  </si>
  <si>
    <t>SM.2.4.30</t>
  </si>
  <si>
    <t>SM.2.4.29</t>
  </si>
  <si>
    <t>SM.2.4.28</t>
  </si>
  <si>
    <t>SM.2.4.27</t>
  </si>
  <si>
    <t>SM.2.4.26</t>
  </si>
  <si>
    <t>SM.2.4.25</t>
  </si>
  <si>
    <t>SM.2.4.24</t>
  </si>
  <si>
    <t>SM.2.4.23</t>
  </si>
  <si>
    <t>SM.2.4.22</t>
  </si>
  <si>
    <t>SM.2.4.21</t>
  </si>
  <si>
    <t>SM.2.4.20</t>
  </si>
  <si>
    <t>SM.2.4.19</t>
  </si>
  <si>
    <t>SM.2.4.18</t>
  </si>
  <si>
    <t>SM.2.4.17</t>
  </si>
  <si>
    <t>SM.2.4.16</t>
  </si>
  <si>
    <t>SM.2.4.15</t>
  </si>
  <si>
    <t>SM.2.4.14</t>
  </si>
  <si>
    <t>SM.2.4.13</t>
  </si>
  <si>
    <t>SM.2.4.12</t>
  </si>
  <si>
    <t>SM.2.4.11</t>
  </si>
  <si>
    <t>SM.2.4.10</t>
  </si>
  <si>
    <t>SM.2.4.9</t>
  </si>
  <si>
    <t>SM.2.4.8</t>
  </si>
  <si>
    <t>SM.2.4.7</t>
  </si>
  <si>
    <t>SM.2.4.6</t>
  </si>
  <si>
    <t>SM.2.4.5</t>
  </si>
  <si>
    <t>SM.2.4.4</t>
  </si>
  <si>
    <t>SM.2.4.3</t>
  </si>
  <si>
    <t>SM.2.4.2</t>
  </si>
  <si>
    <t>SM.2.4.1</t>
  </si>
  <si>
    <t>% Total Sustainable Mortgages</t>
  </si>
  <si>
    <t>OSM.2.3.6</t>
  </si>
  <si>
    <t>OSM.2.3.5</t>
  </si>
  <si>
    <t>OSM.2.3.4</t>
  </si>
  <si>
    <t>OSM.2.3.3</t>
  </si>
  <si>
    <t>OSM.2.3.2</t>
  </si>
  <si>
    <t>OSM.2.3.1</t>
  </si>
  <si>
    <t>SM.2.3.1</t>
  </si>
  <si>
    <t>OSM.2.2.6</t>
  </si>
  <si>
    <t>OSM.2.2.5</t>
  </si>
  <si>
    <t>OSM.2.2.4</t>
  </si>
  <si>
    <t>OSM.2.2.3</t>
  </si>
  <si>
    <t>OSM.2.2.2</t>
  </si>
  <si>
    <t>OSM.2.2.1</t>
  </si>
  <si>
    <t>Number of sustainable mortgage loans</t>
  </si>
  <si>
    <t>SM.2.2.1</t>
  </si>
  <si>
    <t>Total sustainable Mortgages</t>
  </si>
  <si>
    <t>OSM.2.1.18</t>
  </si>
  <si>
    <t>OSM.2.1.17</t>
  </si>
  <si>
    <t>OSM.2.1.16</t>
  </si>
  <si>
    <t>OSM.2.1.15</t>
  </si>
  <si>
    <t>OSM.2.1.14</t>
  </si>
  <si>
    <t>OSM.2.1.13</t>
  </si>
  <si>
    <t>OSM.2.1.12</t>
  </si>
  <si>
    <t>OSM.2.1.11</t>
  </si>
  <si>
    <t>o/w Renewable Energy and Renewable Energy Transmission</t>
  </si>
  <si>
    <t>OSM.2.1.10</t>
  </si>
  <si>
    <t>social tot</t>
  </si>
  <si>
    <t>OSM.2.1.9</t>
  </si>
  <si>
    <t>o/w social other</t>
  </si>
  <si>
    <t>OSM.2.1.8</t>
  </si>
  <si>
    <t>OSM.2.1.7</t>
  </si>
  <si>
    <t>OSM.2.1.6</t>
  </si>
  <si>
    <t>EE total</t>
  </si>
  <si>
    <t>OSM.2.1.5</t>
  </si>
  <si>
    <t>o/w EE other</t>
  </si>
  <si>
    <t>OSM.2.1.4</t>
  </si>
  <si>
    <t>o/w EE commercial</t>
  </si>
  <si>
    <t>OSM.2.1.3</t>
  </si>
  <si>
    <t>o/w EE residential</t>
  </si>
  <si>
    <t>OSM.2.1.2</t>
  </si>
  <si>
    <t>OSM.2.1.1</t>
  </si>
  <si>
    <t>SM.2.1.4</t>
  </si>
  <si>
    <t>SM.2.1.3</t>
  </si>
  <si>
    <t>SM.2.1.2</t>
  </si>
  <si>
    <t>SM.2.1.1</t>
  </si>
  <si>
    <t>% Total sustainable Mortgages</t>
  </si>
  <si>
    <t>1. Sustainable Property Type Information</t>
  </si>
  <si>
    <t>2. Additional information on the sustainable section of the mortgage stock</t>
  </si>
  <si>
    <t>OSM.1.1.4</t>
  </si>
  <si>
    <t>OSM.1.1.3</t>
  </si>
  <si>
    <t>OSM.1.1.2</t>
  </si>
  <si>
    <t>OSM.1.1.1</t>
  </si>
  <si>
    <t>Total sustainable mortgage loans</t>
  </si>
  <si>
    <t>SM.1.1.4</t>
  </si>
  <si>
    <t>SM.1.1.3</t>
  </si>
  <si>
    <t>Social impact mortgage loans</t>
  </si>
  <si>
    <t>SM.1.1.2</t>
  </si>
  <si>
    <t>EE mortgage loans</t>
  </si>
  <si>
    <t>SM.1.1.1</t>
  </si>
  <si>
    <t>% No. of Loans to total mortgage program</t>
  </si>
  <si>
    <t>% Nominal (mn) to total mortgage program</t>
  </si>
  <si>
    <t>1.  Share of sustainable loans in the total mortgage program</t>
  </si>
  <si>
    <t>2B. Sustainable Commercial Cover Pool</t>
  </si>
  <si>
    <t>2A. Sustainable Residential Cover Pool</t>
  </si>
  <si>
    <t>CONTENT OF TAB F1</t>
  </si>
  <si>
    <t>F1. Harmonised Transparency Template - Sustainable Mortgage Data</t>
  </si>
  <si>
    <t>OSPS.2.10.6</t>
  </si>
  <si>
    <t>OSPS.2.10.5</t>
  </si>
  <si>
    <t>OSPS.2.10.4</t>
  </si>
  <si>
    <t>OSPS.2.10.3</t>
  </si>
  <si>
    <t>OSPS.2.10.2</t>
  </si>
  <si>
    <t>OSPS.2.10.1</t>
  </si>
  <si>
    <t>SPS.2.10.1</t>
  </si>
  <si>
    <t>OSPS.2.9.4</t>
  </si>
  <si>
    <t>OSPS.2.9.3</t>
  </si>
  <si>
    <t>OSPS.2.9.2</t>
  </si>
  <si>
    <t>OSPS.2.9.1</t>
  </si>
  <si>
    <t>SPS.2.9.1</t>
  </si>
  <si>
    <t>OSPS.2.8.13</t>
  </si>
  <si>
    <t>OSPS.2.8.12</t>
  </si>
  <si>
    <t>OSPS.2.8.11</t>
  </si>
  <si>
    <t>OSPS.2.8.10</t>
  </si>
  <si>
    <t>OSPS.2.8.9</t>
  </si>
  <si>
    <t>OSPS.2.8.8</t>
  </si>
  <si>
    <t>OSPS.2.8.7</t>
  </si>
  <si>
    <t>OSPS.2.8.6</t>
  </si>
  <si>
    <t>OSPS.2.8.5</t>
  </si>
  <si>
    <t>OSPS.2.8.4</t>
  </si>
  <si>
    <t>OSPS.2.8.3</t>
  </si>
  <si>
    <t>OSPS.2.8.2</t>
  </si>
  <si>
    <t>OSPS.2.8.1</t>
  </si>
  <si>
    <t>SPS.2.8.5</t>
  </si>
  <si>
    <t>SPS.2.8.4</t>
  </si>
  <si>
    <t>SPS.2.8.3</t>
  </si>
  <si>
    <t>SPS.2.8.2</t>
  </si>
  <si>
    <t>SPS.2.8.1</t>
  </si>
  <si>
    <t>OSPS.2.7.6</t>
  </si>
  <si>
    <t>OSPS.2.7.5</t>
  </si>
  <si>
    <t>OSPS.2.7.4</t>
  </si>
  <si>
    <t>OSPS.2.7.3</t>
  </si>
  <si>
    <t>OSPS.2.7.2</t>
  </si>
  <si>
    <t>OSPS.2.7.1</t>
  </si>
  <si>
    <t>SPS.2.7.3</t>
  </si>
  <si>
    <t>SPS.2.7.2</t>
  </si>
  <si>
    <t>SPS.2.7.1</t>
  </si>
  <si>
    <t>OSPS.2.6.4</t>
  </si>
  <si>
    <t>OSPS.2.6.3</t>
  </si>
  <si>
    <t>OSPS.2.6.2</t>
  </si>
  <si>
    <t>OSPS.2.6.1</t>
  </si>
  <si>
    <t>SPS.2.6.3</t>
  </si>
  <si>
    <t>SPS.2.6.2</t>
  </si>
  <si>
    <t>SPS.2.6.1</t>
  </si>
  <si>
    <t>SPS.2.5.25</t>
  </si>
  <si>
    <t>SPS.2.5.24</t>
  </si>
  <si>
    <t>SPS.2.5.23</t>
  </si>
  <si>
    <t>SPS.2.5.22</t>
  </si>
  <si>
    <t>SPS.2.5.21</t>
  </si>
  <si>
    <t>SPS.2.5.20</t>
  </si>
  <si>
    <t>SPS.2.5.19</t>
  </si>
  <si>
    <t>SPS.2.5.18</t>
  </si>
  <si>
    <t>SPS.2.5.17</t>
  </si>
  <si>
    <t>SPS.2.5.16</t>
  </si>
  <si>
    <t>SPS.2.5.15</t>
  </si>
  <si>
    <t>SPS.2.5.14</t>
  </si>
  <si>
    <t>SPS.2.5.13</t>
  </si>
  <si>
    <t>SPS.2.5.12</t>
  </si>
  <si>
    <t>SPS.2.5.11</t>
  </si>
  <si>
    <t>SPS.2.5.10</t>
  </si>
  <si>
    <t>SPS.2.5.9</t>
  </si>
  <si>
    <t>SPS.2.5.8</t>
  </si>
  <si>
    <t>SPS.2.5.7</t>
  </si>
  <si>
    <t>SPS.2.5.6</t>
  </si>
  <si>
    <t>SPS.2.5.5</t>
  </si>
  <si>
    <t>SPS.2.5.4</t>
  </si>
  <si>
    <t>SPS.2.5.3</t>
  </si>
  <si>
    <t>SPS.2.5.2</t>
  </si>
  <si>
    <t>SPS.2.5.1</t>
  </si>
  <si>
    <t>OSPS.2.4.10</t>
  </si>
  <si>
    <t>OSPS.2.4.9</t>
  </si>
  <si>
    <t>OSPS.2.4.8</t>
  </si>
  <si>
    <t>OSPS.2.4.7</t>
  </si>
  <si>
    <t>OSPS.2.4.6</t>
  </si>
  <si>
    <t>OSPS.2.4.5</t>
  </si>
  <si>
    <t>OSPS.2.4.4</t>
  </si>
  <si>
    <t>OSPS.2.4.3</t>
  </si>
  <si>
    <t>OSPS.2.4.2</t>
  </si>
  <si>
    <t>OSPS.2.4.1</t>
  </si>
  <si>
    <t>SPS.2.4.44</t>
  </si>
  <si>
    <t>SPS.2.4.43</t>
  </si>
  <si>
    <t>SPS.2.4.42</t>
  </si>
  <si>
    <t>SPS.2.4.41</t>
  </si>
  <si>
    <t>SPS.2.4.40</t>
  </si>
  <si>
    <t>SPS.2.4.39</t>
  </si>
  <si>
    <t>SPS.2.4.38</t>
  </si>
  <si>
    <t>SPS.2.4.37</t>
  </si>
  <si>
    <t>SPS.2.4.36</t>
  </si>
  <si>
    <t>SPS.2.4.35</t>
  </si>
  <si>
    <t>SPS.2.4.34</t>
  </si>
  <si>
    <t>SPS.2.4.33</t>
  </si>
  <si>
    <t>SPS.2.4.32</t>
  </si>
  <si>
    <t>SPS.2.4.31</t>
  </si>
  <si>
    <t>SPS.2.4.30</t>
  </si>
  <si>
    <t>SPS.2.4.29</t>
  </si>
  <si>
    <t>SPS.2.4.28</t>
  </si>
  <si>
    <t>SPS.2.4.27</t>
  </si>
  <si>
    <t>SPS.2.4.26</t>
  </si>
  <si>
    <t>SPS.2.4.25</t>
  </si>
  <si>
    <t>SPS.2.4.24</t>
  </si>
  <si>
    <t>SPS.2.4.23</t>
  </si>
  <si>
    <t>SPS.2.4.22</t>
  </si>
  <si>
    <t>SPS.2.4.21</t>
  </si>
  <si>
    <t>SPS.2.4.20</t>
  </si>
  <si>
    <t>SPS.2.4.19</t>
  </si>
  <si>
    <t>SPS.2.4.18</t>
  </si>
  <si>
    <t>SPS.2.4.17</t>
  </si>
  <si>
    <t>SPS.2.4.16</t>
  </si>
  <si>
    <t>SPS.2.4.15</t>
  </si>
  <si>
    <t>SPS.2.4.14</t>
  </si>
  <si>
    <t>SPS.2.4.13</t>
  </si>
  <si>
    <t>SPS.2.4.12</t>
  </si>
  <si>
    <t>SPS.2.4.11</t>
  </si>
  <si>
    <t>SPS.2.4.10</t>
  </si>
  <si>
    <t>SPS.2.4.9</t>
  </si>
  <si>
    <t>SPS.2.4.8</t>
  </si>
  <si>
    <t>SPS.2.4.7</t>
  </si>
  <si>
    <t>SPS.2.4.6</t>
  </si>
  <si>
    <t>SPS.2.4.5</t>
  </si>
  <si>
    <t>SPS.2.4.4</t>
  </si>
  <si>
    <t>SPS.2.4.3</t>
  </si>
  <si>
    <t>SPS.2.4.2</t>
  </si>
  <si>
    <t>SPS.2.4.1</t>
  </si>
  <si>
    <t>OSPS.2.3.5</t>
  </si>
  <si>
    <t>OSPS.2.3.4</t>
  </si>
  <si>
    <t>OSPS.2.3.3</t>
  </si>
  <si>
    <t>OSPS.2.3.2</t>
  </si>
  <si>
    <t>OSPS.2.3.1</t>
  </si>
  <si>
    <t>SPS.2.3.4</t>
  </si>
  <si>
    <t>SPS.2.3.3</t>
  </si>
  <si>
    <t>SPS.2.3.2</t>
  </si>
  <si>
    <t>SPS.2.3.1</t>
  </si>
  <si>
    <t>SPS.2.2.17</t>
  </si>
  <si>
    <t>SPS.2.2.16</t>
  </si>
  <si>
    <t>SPS.2.2.15</t>
  </si>
  <si>
    <t>SPS.2.2.14</t>
  </si>
  <si>
    <t>SPS.2.2.13</t>
  </si>
  <si>
    <t>SPS.2.2.12</t>
  </si>
  <si>
    <t>SPS.2.2.11</t>
  </si>
  <si>
    <t>SPS.2.2.10</t>
  </si>
  <si>
    <t>SPS.2.2.9</t>
  </si>
  <si>
    <t>SPS.2.2.8</t>
  </si>
  <si>
    <t>SPS.2.2.7</t>
  </si>
  <si>
    <t>SPS.2.2.6</t>
  </si>
  <si>
    <t>SPS.2.2.5</t>
  </si>
  <si>
    <t>SPS.2.2.4</t>
  </si>
  <si>
    <t>SPS.2.2.3</t>
  </si>
  <si>
    <t>SPS.2.2.2</t>
  </si>
  <si>
    <t>SPS.2.2.1</t>
  </si>
  <si>
    <t>OSPS.2.1.7</t>
  </si>
  <si>
    <t>OSPS.2.1.6</t>
  </si>
  <si>
    <t>OSPS.2.1.5</t>
  </si>
  <si>
    <t>OSPS.2.1.4</t>
  </si>
  <si>
    <t>OSPS.2.1.3</t>
  </si>
  <si>
    <t>OSPS.2.1.2</t>
  </si>
  <si>
    <t>OSPS.2.1.1</t>
  </si>
  <si>
    <t>SPS.2.1.1</t>
  </si>
  <si>
    <t>2. Sustainable Public Sector Assets</t>
  </si>
  <si>
    <t>Total sustainable Public Sector exposures</t>
  </si>
  <si>
    <t>SPS.1.2.16</t>
  </si>
  <si>
    <t>Socio-economic development and empowerment.</t>
  </si>
  <si>
    <t>SPS.1.2.15</t>
  </si>
  <si>
    <t>Food security</t>
  </si>
  <si>
    <t>SPS.1.2.14</t>
  </si>
  <si>
    <t>SPS.1.2.13</t>
  </si>
  <si>
    <t>SPS.1.2.12</t>
  </si>
  <si>
    <t>SPS.1.2.11</t>
  </si>
  <si>
    <t>Financially viable basic infrastructure</t>
  </si>
  <si>
    <t>SPS.1.2.10</t>
  </si>
  <si>
    <t>Environmentally efficient products and/or products, product technologies and processes suitable for the circular economy</t>
  </si>
  <si>
    <t>SPS.1.2.9</t>
  </si>
  <si>
    <t>Adaptation to climate change</t>
  </si>
  <si>
    <t>SPS.1.2.8</t>
  </si>
  <si>
    <t>Sustainable (waste) water management</t>
  </si>
  <si>
    <t>SPS.1.2.7</t>
  </si>
  <si>
    <t>Clean transportation/mobility</t>
  </si>
  <si>
    <t>SPS.1.2.6</t>
  </si>
  <si>
    <t>SPS.1.2.5</t>
  </si>
  <si>
    <t>Ecologically sustainable management of living natural resources and land use</t>
  </si>
  <si>
    <t>SPS.1.2.4</t>
  </si>
  <si>
    <t>Pollution prevention and control</t>
  </si>
  <si>
    <t>SPS.1.2.3</t>
  </si>
  <si>
    <t>SPS.1.2.2</t>
  </si>
  <si>
    <t>Renewable energy</t>
  </si>
  <si>
    <t>SPS.1.2.1</t>
  </si>
  <si>
    <t>% No. of Loans to total Public Sector program</t>
  </si>
  <si>
    <t>% Nominal (mn) to total Public Sector program</t>
  </si>
  <si>
    <t>2. Type of use of sustainable loans</t>
  </si>
  <si>
    <t>OSPS.1.1.5</t>
  </si>
  <si>
    <t>OSPS.1.1.4</t>
  </si>
  <si>
    <t>OSPS.1.1.3</t>
  </si>
  <si>
    <t>OSPS.1.1.2</t>
  </si>
  <si>
    <t>OSPS.1.1.1</t>
  </si>
  <si>
    <t>SPS.1.1.10</t>
  </si>
  <si>
    <t>SPS.1.1.9</t>
  </si>
  <si>
    <t>o/w other</t>
  </si>
  <si>
    <t>o/w Export Credit</t>
  </si>
  <si>
    <t>SPS.1.1.8</t>
  </si>
  <si>
    <t>o/w Hospitals</t>
  </si>
  <si>
    <t>SPS.1.1.7</t>
  </si>
  <si>
    <t>o/w Local Communities</t>
  </si>
  <si>
    <t>SPS.1.1.6</t>
  </si>
  <si>
    <t>Social Public Sector exposures</t>
  </si>
  <si>
    <t>SPS.1.1.5</t>
  </si>
  <si>
    <t>SPS.1.1.4</t>
  </si>
  <si>
    <t>SPS.1.1.3</t>
  </si>
  <si>
    <t>SPS.1.1.2</t>
  </si>
  <si>
    <t>Green  Public Sector exposures</t>
  </si>
  <si>
    <t>SPS.1.1.1</t>
  </si>
  <si>
    <t>1.  Share of sustainable public sector assets in the total cover pool program</t>
  </si>
  <si>
    <t>1. Share of sustainable Public Sector Assets</t>
  </si>
  <si>
    <t>CONTENT OF TAB F2</t>
  </si>
  <si>
    <t>F2. Harmonised Transparency Template - Sustainable Public Sector Assets</t>
  </si>
  <si>
    <t>116 for Shipping Assets</t>
  </si>
  <si>
    <t>All issued covered bonds and the coverpool are denominated in euro, therefore CRH has no currency risk.</t>
  </si>
  <si>
    <t>Interest risk : 
CRH is a pure pass-through, with interdependant, i.e. fully matched, assets and liabilities. It has therefore no interest rate or market risk on its financing operations. CRH’s income corresponds to the proceeds received from the investment of shareholders’ equity on EMTNs from banks less general and administrative expenses.
Currency risk :
All issued covered bonds and the coverpool are denominated in euro, therefore CRH has no currency risk.</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</si>
  <si>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</si>
  <si>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</si>
  <si>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</si>
  <si>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</si>
  <si>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</si>
  <si>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</si>
  <si>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</si>
  <si>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</si>
  <si>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</si>
  <si>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 xml:space="preserve">Disclaimer - Important notices </t>
  </si>
  <si>
    <t>2026  Version</t>
  </si>
  <si>
    <t>HTT 2026</t>
  </si>
  <si>
    <t>OC in accordance with the National Legal Framework</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</si>
  <si>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</si>
  <si>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</si>
  <si>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</si>
  <si>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xml:space="preserve">o/w Claim guaranteed by local/municipal authorities </t>
  </si>
  <si>
    <t xml:space="preserve">o/w Claim against local/municipal authorities </t>
  </si>
  <si>
    <t xml:space="preserve">Local/municipal authorities </t>
  </si>
  <si>
    <t xml:space="preserve">4. Breakdown by Geography </t>
  </si>
  <si>
    <t>[Please insert currency]</t>
  </si>
  <si>
    <t xml:space="preserve">10 largest exposures </t>
  </si>
  <si>
    <t xml:space="preserve">3. Breakdown by Geography / Country of Registration </t>
  </si>
  <si>
    <t xml:space="preserve">6. Loan Seasoning </t>
  </si>
  <si>
    <t xml:space="preserve">10. Loan to Value (LTV) Information - INDEXED </t>
  </si>
  <si>
    <t>Under Construction</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</si>
  <si>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</si>
  <si>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Residential Assets</t>
  </si>
  <si>
    <t>Commercial Assets</t>
  </si>
  <si>
    <t>Public Sector Assets</t>
  </si>
  <si>
    <t>Shipping Assets</t>
  </si>
  <si>
    <t xml:space="preserve">1. Amount of sustainable loans </t>
  </si>
  <si>
    <t xml:space="preserve">other </t>
  </si>
  <si>
    <t>SM. 1.1.5</t>
  </si>
  <si>
    <t>Outstanding Sustainable Covered Bonds</t>
  </si>
  <si>
    <t xml:space="preserve">o/w Social residential </t>
  </si>
  <si>
    <t xml:space="preserve">o/wSocial Commercial </t>
  </si>
  <si>
    <t xml:space="preserve">8. Loan Seasoning </t>
  </si>
  <si>
    <t/>
  </si>
  <si>
    <t xml:space="preserve">12. Loan to Value (LTV) Information - INDEXED </t>
  </si>
  <si>
    <t xml:space="preserve">Subsidised housing </t>
  </si>
  <si>
    <t xml:space="preserve">o/w Multi-family housing </t>
  </si>
  <si>
    <t xml:space="preserve">o/w Buildings under construction </t>
  </si>
  <si>
    <r>
      <t xml:space="preserve">20. CO2 emission - by dwelling type </t>
    </r>
    <r>
      <rPr>
        <b/>
        <sz val="10"/>
        <rFont val="Calibri"/>
        <family val="2"/>
      </rPr>
      <t>- as per national availability</t>
    </r>
  </si>
  <si>
    <t xml:space="preserve">22. Loan to Value (LTV) Information - UNINDEXED </t>
  </si>
  <si>
    <t xml:space="preserve">Hospital </t>
  </si>
  <si>
    <t xml:space="preserve">School </t>
  </si>
  <si>
    <r>
      <t xml:space="preserve">29. CO2 emission related to CRE </t>
    </r>
    <r>
      <rPr>
        <b/>
        <i/>
        <sz val="10"/>
        <rFont val="Calibri"/>
        <family val="2"/>
      </rPr>
      <t>- as per national availability</t>
    </r>
  </si>
  <si>
    <t xml:space="preserve">Energy efficiency </t>
  </si>
  <si>
    <t xml:space="preserve">Conservation of terrestrial and marine biodiversity </t>
  </si>
  <si>
    <t xml:space="preserve">Access to basic social services </t>
  </si>
  <si>
    <t xml:space="preserve">Affordable housing </t>
  </si>
  <si>
    <t xml:space="preserve">Job creation, including through SME financing and microcredits </t>
  </si>
  <si>
    <t>Access to healthcare services</t>
  </si>
  <si>
    <t>SPS.1.2.17</t>
  </si>
  <si>
    <t>43 for Mortgage Assets</t>
  </si>
  <si>
    <t>186 for Residential Mortgage Assets</t>
  </si>
  <si>
    <t>424 for Commercial Mortgage Assets</t>
  </si>
  <si>
    <t>149 for Mortgage Assets</t>
  </si>
  <si>
    <t>18 for Harmonised Glossary</t>
  </si>
  <si>
    <t>179 for Mortgage Assets</t>
  </si>
  <si>
    <t>The euro equivalent amount for the Swiss francs operations are based on the currency rate as of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</si>
</sst>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40C]General"/>
    <numFmt numFmtId="165" formatCode="#,##0.0"/>
    <numFmt numFmtId="166" formatCode="[$-40C]0%"/>
    <numFmt numFmtId="167" formatCode="0.0%"/>
    <numFmt numFmtId="168" formatCode="[$-40C]#,##0"/>
    <numFmt numFmtId="169" formatCode="[$-40C]0.00%"/>
    <numFmt numFmtId="170" formatCode="0.0"/>
    <numFmt numFmtId="171" formatCode="_-* #,##0.00\ _€_-;\-* #,##0.00\ _€_-;_-* \-??\ _€_-;_-@_-"/>
    <numFmt numFmtId="172" formatCode="_-* #,##0.0\ _€_-;\-* #,##0.0\ _€_-;_-* \-??\ _€_-;_-@_-"/>
    <numFmt numFmtId="173" formatCode="_-* #,##0.0\ _€_-;\-* #,##0.0\ _€_-;_-* \-?\ _€_-;_-@_-"/>
    <numFmt numFmtId="174" formatCode="0.000000%"/>
    <numFmt numFmtId="175" formatCode="#,##0.0_ ;\-#,##0.0\ "/>
    <numFmt numFmtId="176" formatCode="#,##0_ ;\-#,##0\ "/>
    <numFmt numFmtId="177" formatCode="[$-40C]d/m/yy"/>
  </numFmts>
  <fonts count="96" x14ac:knownFonts="1">
    <font>
      <sz val="11"/>
      <color theme="1"/>
      <name val="Calibri"/>
      <family val="2"/>
      <scheme val="minor"/>
    </font>
    <font>
      <sz val="10"/>
      <name val="Mangal"/>
      <family val="2"/>
    </font>
    <font>
      <sz val="10"/>
      <name val="Arial"/>
      <family val="2"/>
      <charset val="1"/>
    </font>
    <font>
      <sz val="11"/>
      <color theme="1"/>
      <name val="Calibri"/>
      <family val="2"/>
      <scheme val="minor"/>
    </font>
    <font>
      <sz val="11"/>
      <color rgb="FFFF0000"/>
      <name val="Calibri"/>
      <family val="2"/>
      <scheme val="minor"/>
    </font>
    <font>
      <sz val="11"/>
      <color theme="1"/>
      <name val="Calibri"/>
      <family val="2"/>
    </font>
    <font>
      <sz val="11"/>
      <color theme="1"/>
      <name val="Arial"/>
      <family val="2"/>
    </font>
    <font>
      <b/>
      <sz val="24"/>
      <color rgb="FF000000"/>
      <name val="Calibri"/>
      <family val="2"/>
    </font>
    <font>
      <b/>
      <sz val="24"/>
      <color rgb="FFE46C0A"/>
      <name val="Calibri"/>
      <family val="2"/>
    </font>
    <font>
      <b/>
      <sz val="14"/>
      <color rgb="FFFFFFFF"/>
      <name val="Calibri"/>
      <family val="2"/>
    </font>
    <font>
      <b/>
      <u/>
      <sz val="11"/>
      <color theme="1"/>
      <name val="Calibri"/>
      <family val="2"/>
    </font>
    <font>
      <u/>
      <sz val="11"/>
      <color rgb="FF0000FF"/>
      <name val="Calibri"/>
      <family val="2"/>
    </font>
    <font>
      <b/>
      <sz val="11"/>
      <color theme="1"/>
      <name val="Calibri"/>
      <family val="2"/>
    </font>
    <font>
      <u/>
      <sz val="11"/>
      <color theme="10"/>
      <name val="Arial"/>
      <family val="2"/>
    </font>
    <font>
      <u/>
      <sz val="11"/>
      <color rgb="FF0000FF"/>
      <name val="Arial"/>
      <family val="2"/>
    </font>
    <font>
      <i/>
      <sz val="11"/>
      <color theme="1"/>
      <name val="Calibri"/>
      <family val="2"/>
    </font>
    <font>
      <b/>
      <u/>
      <sz val="11"/>
      <color rgb="FF0000FF"/>
      <name val="Calibri"/>
      <family val="2"/>
    </font>
    <font>
      <u/>
      <sz val="11"/>
      <color rgb="FF0000FF"/>
      <name val="Calibri"/>
      <family val="2"/>
      <charset val="1"/>
    </font>
    <font>
      <b/>
      <i/>
      <sz val="11"/>
      <color theme="1"/>
      <name val="Calibri"/>
      <family val="2"/>
    </font>
    <font>
      <b/>
      <sz val="11"/>
      <color rgb="FF000000"/>
      <name val="Calibri"/>
      <family val="2"/>
    </font>
    <font>
      <sz val="10"/>
      <color rgb="FF000000"/>
      <name val="Arial"/>
      <family val="2"/>
    </font>
    <font>
      <sz val="11"/>
      <color rgb="FF0000FF"/>
      <name val="Calibri"/>
      <family val="2"/>
      <scheme val="minor"/>
    </font>
    <font>
      <i/>
      <sz val="11"/>
      <color rgb="FF000000"/>
      <name val="Calibri"/>
      <family val="2"/>
    </font>
    <font>
      <sz val="11"/>
      <color rgb="FFFF0000"/>
      <name val="Calibri"/>
      <family val="2"/>
    </font>
    <font>
      <sz val="11"/>
      <name val="Calibri"/>
      <family val="2"/>
      <scheme val="minor"/>
    </font>
    <font>
      <sz val="10"/>
      <color theme="1"/>
      <name val="Arial"/>
      <family val="2"/>
    </font>
    <font>
      <sz val="11"/>
      <color rgb="FF000000"/>
      <name val="Calibri"/>
      <family val="2"/>
    </font>
    <font>
      <i/>
      <sz val="9"/>
      <color theme="1"/>
      <name val="Calibri"/>
      <family val="2"/>
    </font>
    <font>
      <i/>
      <u/>
      <sz val="9"/>
      <color theme="1"/>
      <name val="Calibri"/>
      <family val="2"/>
    </font>
    <font>
      <sz val="11"/>
      <color rgb="FF77933C"/>
      <name val="Calibri"/>
      <family val="2"/>
    </font>
    <font>
      <sz val="9"/>
      <color indexed="81"/>
      <name val="Tahoma"/>
      <family val="2"/>
    </font>
    <font>
      <b/>
      <sz val="9"/>
      <color indexed="81"/>
      <name val="Tahoma"/>
      <family val="2"/>
    </font>
    <font>
      <b/>
      <sz val="11.5"/>
      <color rgb="FF1E1B1D"/>
      <name val="Calibri"/>
      <family val="2"/>
    </font>
    <font>
      <sz val="13"/>
      <color rgb="FF1E1B1D"/>
      <name val="Calibri"/>
      <family val="2"/>
    </font>
    <font>
      <sz val="13"/>
      <color rgb="FF000000"/>
      <name val="Calibri"/>
      <family val="2"/>
    </font>
    <font>
      <b/>
      <sz val="13"/>
      <color rgb="FF1E1B1D"/>
      <name val="Calibri"/>
      <family val="2"/>
    </font>
    <font>
      <b/>
      <sz val="13"/>
      <color rgb="FF333333"/>
      <name val="Calibri"/>
      <family val="2"/>
    </font>
    <font>
      <sz val="9"/>
      <color rgb="FF000000"/>
      <name val="Calibri"/>
      <family val="2"/>
    </font>
    <font>
      <b/>
      <sz val="14"/>
      <color rgb="FF000000"/>
      <name val="Calibri"/>
      <family val="2"/>
    </font>
    <font>
      <b/>
      <sz val="20"/>
      <color rgb="FF000000"/>
      <name val="Calibri"/>
      <family val="2"/>
    </font>
    <font>
      <b/>
      <sz val="20"/>
      <color rgb="FF26686D"/>
      <name val="Calibri"/>
      <family val="2"/>
    </font>
    <font>
      <b/>
      <sz val="16"/>
      <color rgb="FF000000"/>
      <name val="Calibri"/>
      <family val="2"/>
    </font>
    <font>
      <b/>
      <sz val="10"/>
      <color theme="1"/>
      <name val="Calibri"/>
      <family val="2"/>
    </font>
    <font>
      <sz val="10"/>
      <color theme="1"/>
      <name val="Calibri"/>
      <family val="2"/>
    </font>
    <font>
      <sz val="11"/>
      <color rgb="FFFFFFFF"/>
      <name val="Calibri"/>
      <family val="2"/>
    </font>
    <font>
      <b/>
      <i/>
      <sz val="14"/>
      <color rgb="FFFFFFFF"/>
      <name val="Calibri"/>
      <family val="2"/>
    </font>
    <font>
      <b/>
      <sz val="11"/>
      <color rgb="FFFFFFFF"/>
      <name val="Calibri"/>
      <family val="2"/>
    </font>
    <font>
      <b/>
      <i/>
      <sz val="10"/>
      <color theme="1"/>
      <name val="Calibri"/>
      <family val="2"/>
    </font>
    <font>
      <sz val="11"/>
      <name val="Calibri"/>
      <family val="2"/>
      <charset val="1"/>
    </font>
    <font>
      <u/>
      <sz val="11"/>
      <color theme="1"/>
      <name val="Calibri"/>
      <family val="2"/>
    </font>
    <font>
      <sz val="11"/>
      <name val="Calibri"/>
      <family val="2"/>
    </font>
    <font>
      <sz val="10"/>
      <color indexed="9"/>
      <name val="Arial"/>
      <family val="2"/>
      <charset val="1"/>
    </font>
    <font>
      <b/>
      <sz val="10"/>
      <color indexed="9"/>
      <name val="Arial"/>
      <family val="2"/>
      <charset val="1"/>
    </font>
    <font>
      <u/>
      <sz val="10"/>
      <name val="Arial"/>
      <family val="2"/>
      <charset val="1"/>
    </font>
    <font>
      <sz val="11"/>
      <color indexed="8"/>
      <name val="Calibri"/>
      <family val="2"/>
      <charset val="1"/>
    </font>
    <font>
      <b/>
      <sz val="10"/>
      <name val="Arial"/>
      <family val="2"/>
      <charset val="1"/>
    </font>
    <font>
      <sz val="10"/>
      <color rgb="FF0000FF"/>
      <name val="Arial"/>
      <family val="2"/>
      <charset val="1"/>
    </font>
    <font>
      <b/>
      <u/>
      <sz val="10"/>
      <name val="Arial"/>
      <family val="2"/>
      <charset val="1"/>
    </font>
    <font>
      <sz val="10"/>
      <color indexed="48"/>
      <name val="Arial"/>
      <family val="2"/>
      <charset val="1"/>
    </font>
    <font>
      <sz val="10"/>
      <color indexed="10"/>
      <name val="Arial"/>
      <family val="2"/>
      <charset val="1"/>
    </font>
    <font>
      <sz val="10"/>
      <color indexed="12"/>
      <name val="Arial"/>
      <family val="2"/>
      <charset val="1"/>
    </font>
    <font>
      <sz val="10"/>
      <color indexed="40"/>
      <name val="Arial"/>
      <family val="2"/>
      <charset val="1"/>
    </font>
    <font>
      <sz val="11"/>
      <color indexed="40"/>
      <name val="Calibri"/>
      <family val="2"/>
      <charset val="1"/>
    </font>
    <font>
      <sz val="10"/>
      <color rgb="FFFF0000"/>
      <name val="Arial"/>
      <family val="2"/>
      <charset val="1"/>
    </font>
    <font>
      <b/>
      <sz val="10"/>
      <color indexed="23"/>
      <name val="Arial"/>
      <family val="2"/>
      <charset val="1"/>
    </font>
    <font>
      <b/>
      <sz val="10"/>
      <color indexed="10"/>
      <name val="Arial"/>
      <family val="2"/>
      <charset val="1"/>
    </font>
    <font>
      <sz val="10"/>
      <color indexed="23"/>
      <name val="Arial"/>
      <family val="2"/>
      <charset val="1"/>
    </font>
    <font>
      <b/>
      <sz val="10"/>
      <color indexed="40"/>
      <name val="Arial"/>
      <family val="2"/>
      <charset val="1"/>
    </font>
    <font>
      <b/>
      <sz val="11"/>
      <color indexed="40"/>
      <name val="Calibri"/>
      <family val="2"/>
      <charset val="1"/>
    </font>
    <font>
      <b/>
      <i/>
      <sz val="10"/>
      <name val="Arial"/>
      <family val="2"/>
      <charset val="1"/>
    </font>
    <font>
      <sz val="9"/>
      <name val="Arial"/>
      <family val="2"/>
      <charset val="1"/>
    </font>
    <font>
      <sz val="10"/>
      <name val="Arial"/>
      <family val="2"/>
    </font>
    <font>
      <sz val="7"/>
      <name val="Times New Roman"/>
      <family val="1"/>
      <charset val="1"/>
    </font>
    <font>
      <i/>
      <sz val="11"/>
      <name val="Calibri"/>
      <family val="2"/>
      <charset val="1"/>
    </font>
    <font>
      <i/>
      <sz val="10"/>
      <name val="Arial"/>
      <family val="2"/>
      <charset val="1"/>
    </font>
    <font>
      <u/>
      <sz val="11"/>
      <color indexed="48"/>
      <name val="Calibri"/>
      <family val="2"/>
      <charset val="1"/>
    </font>
    <font>
      <u/>
      <sz val="10"/>
      <color indexed="12"/>
      <name val="Arial"/>
      <family val="2"/>
      <charset val="1"/>
    </font>
    <font>
      <u/>
      <sz val="10"/>
      <color indexed="48"/>
      <name val="Arial"/>
      <family val="2"/>
      <charset val="1"/>
    </font>
    <font>
      <sz val="8"/>
      <name val="Arial"/>
      <family val="2"/>
      <charset val="1"/>
    </font>
    <font>
      <i/>
      <sz val="10"/>
      <color indexed="12"/>
      <name val="Arial"/>
      <family val="2"/>
      <charset val="1"/>
    </font>
    <font>
      <sz val="12"/>
      <name val="Arial"/>
      <family val="2"/>
      <charset val="1"/>
    </font>
    <font>
      <i/>
      <sz val="11"/>
      <color rgb="FF0070C0"/>
      <name val="Calibri"/>
      <family val="2"/>
    </font>
    <font>
      <b/>
      <sz val="11"/>
      <color rgb="FFFF0000"/>
      <name val="Calibri"/>
      <family val="2"/>
    </font>
    <font>
      <u/>
      <sz val="11"/>
      <color theme="10"/>
      <name val="Calibri"/>
      <family val="2"/>
      <scheme val="minor"/>
    </font>
    <font>
      <sz val="13"/>
      <name val="Calibri"/>
      <family val="2"/>
    </font>
    <font>
      <b/>
      <sz val="13"/>
      <name val="Calibri"/>
      <family val="2"/>
    </font>
    <font>
      <i/>
      <sz val="13"/>
      <name val="Calibri"/>
      <family val="2"/>
    </font>
    <font>
      <b/>
      <sz val="14"/>
      <name val="Calibri"/>
      <family val="2"/>
    </font>
    <font>
      <b/>
      <sz val="10"/>
      <name val="Calibri"/>
      <family val="2"/>
    </font>
    <font>
      <b/>
      <i/>
      <sz val="11"/>
      <name val="Calibri"/>
      <family val="2"/>
    </font>
    <font>
      <b/>
      <sz val="11"/>
      <name val="Calibri"/>
      <family val="2"/>
    </font>
    <font>
      <i/>
      <sz val="11"/>
      <name val="Calibri"/>
      <family val="2"/>
    </font>
    <font>
      <b/>
      <u/>
      <sz val="11"/>
      <name val="Calibri"/>
      <family val="2"/>
    </font>
    <font>
      <u/>
      <sz val="11"/>
      <name val="Calibri"/>
      <family val="2"/>
    </font>
    <font>
      <b/>
      <sz val="24"/>
      <color rgb="FFE26B0A"/>
      <name val="Calibri"/>
      <family val="2"/>
    </font>
    <font>
      <b/>
      <i/>
      <sz val="10"/>
      <name val="Calibri"/>
      <family val="2"/>
    </font>
  </fonts>
  <fills count="19">
    <fill>
      <patternFill patternType="none"/>
    </fill>
    <fill>
      <patternFill patternType="gray125"/>
    </fill>
    <fill>
      <patternFill patternType="solid">
        <fgColor rgb="FF243386"/>
        <bgColor rgb="FF243386"/>
      </patternFill>
    </fill>
    <fill>
      <patternFill patternType="solid">
        <fgColor rgb="FFE36E00"/>
        <bgColor rgb="FFE36E00"/>
      </patternFill>
    </fill>
    <fill>
      <patternFill patternType="solid">
        <fgColor rgb="FFFAC090"/>
        <bgColor rgb="FFFAC090"/>
      </patternFill>
    </fill>
    <fill>
      <patternFill patternType="solid">
        <fgColor rgb="FF847A75"/>
        <bgColor rgb="FF847A75"/>
      </patternFill>
    </fill>
    <fill>
      <patternFill patternType="solid">
        <fgColor rgb="FFBFBFBF"/>
        <bgColor rgb="FFBFBFBF"/>
      </patternFill>
    </fill>
    <fill>
      <patternFill patternType="solid">
        <fgColor rgb="FFFFC000"/>
        <bgColor rgb="FFFFC000"/>
      </patternFill>
    </fill>
    <fill>
      <patternFill patternType="solid">
        <fgColor rgb="FF26686D"/>
        <bgColor indexed="38"/>
      </patternFill>
    </fill>
    <fill>
      <patternFill patternType="solid">
        <fgColor indexed="22"/>
        <bgColor indexed="31"/>
      </patternFill>
    </fill>
    <fill>
      <patternFill patternType="solid">
        <fgColor rgb="FFFFFFFF"/>
        <bgColor rgb="FF000000"/>
      </patternFill>
    </fill>
    <fill>
      <patternFill patternType="solid">
        <fgColor rgb="FFE36E00"/>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FDE9D9"/>
        <bgColor indexed="64"/>
      </patternFill>
    </fill>
    <fill>
      <patternFill patternType="solid">
        <fgColor rgb="FFBFBFBF"/>
        <bgColor rgb="FF000000"/>
      </patternFill>
    </fill>
    <fill>
      <patternFill patternType="solid">
        <fgColor rgb="FF243386"/>
        <bgColor rgb="FF000000"/>
      </patternFill>
    </fill>
    <fill>
      <patternFill patternType="solid">
        <fgColor rgb="FFFDE9D9"/>
        <bgColor rgb="FFFAC090"/>
      </patternFill>
    </fill>
  </fills>
  <borders count="116">
    <border>
      <left/>
      <right/>
      <top/>
      <bottom/>
      <diagonal/>
    </border>
    <border>
      <left/>
      <right/>
      <top/>
      <bottom style="thin">
        <color rgb="FF243386"/>
      </bottom>
      <diagonal/>
    </border>
    <border>
      <left style="thin">
        <color rgb="FF243386"/>
      </left>
      <right style="thin">
        <color rgb="FF243386"/>
      </right>
      <top style="thin">
        <color rgb="FF243386"/>
      </top>
      <bottom style="thin">
        <color rgb="FF243386"/>
      </bottom>
      <diagonal/>
    </border>
    <border>
      <left style="thin">
        <color rgb="FFE36E00"/>
      </left>
      <right style="thin">
        <color rgb="FFE36E00"/>
      </right>
      <top style="thin">
        <color rgb="FFE36E00"/>
      </top>
      <bottom/>
      <diagonal/>
    </border>
    <border>
      <left style="thin">
        <color rgb="FFE36E00"/>
      </left>
      <right style="thin">
        <color rgb="FFE36E00"/>
      </right>
      <top/>
      <bottom/>
      <diagonal/>
    </border>
    <border>
      <left style="thin">
        <color rgb="FFE36E00"/>
      </left>
      <right style="thin">
        <color rgb="FFE36E00"/>
      </right>
      <top/>
      <bottom style="thin">
        <color rgb="FFE36E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hair">
        <color indexed="8"/>
      </top>
      <bottom style="hair">
        <color indexed="8"/>
      </bottom>
      <diagonal/>
    </border>
    <border>
      <left style="thin">
        <color indexed="8"/>
      </left>
      <right style="thin">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thin">
        <color indexed="8"/>
      </left>
      <right style="thin">
        <color indexed="8"/>
      </right>
      <top/>
      <bottom/>
      <diagonal/>
    </border>
    <border>
      <left style="medium">
        <color indexed="8"/>
      </left>
      <right/>
      <top/>
      <bottom/>
      <diagonal/>
    </border>
    <border>
      <left style="thin">
        <color indexed="8"/>
      </left>
      <right style="thin">
        <color indexed="8"/>
      </right>
      <top style="medium">
        <color indexed="8"/>
      </top>
      <bottom/>
      <diagonal/>
    </border>
    <border>
      <left/>
      <right/>
      <top style="medium">
        <color indexed="8"/>
      </top>
      <bottom/>
      <diagonal/>
    </border>
    <border>
      <left style="medium">
        <color indexed="8"/>
      </left>
      <right/>
      <top style="medium">
        <color indexed="8"/>
      </top>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style="medium">
        <color indexed="8"/>
      </left>
      <right style="thin">
        <color indexed="8"/>
      </right>
      <top style="thin">
        <color indexed="8"/>
      </top>
      <bottom/>
      <diagonal/>
    </border>
    <border>
      <left/>
      <right style="medium">
        <color indexed="8"/>
      </right>
      <top style="medium">
        <color indexed="8"/>
      </top>
      <bottom/>
      <diagonal/>
    </border>
    <border>
      <left/>
      <right style="medium">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medium">
        <color indexed="8"/>
      </left>
      <right/>
      <top/>
      <bottom style="medium">
        <color indexed="8"/>
      </bottom>
      <diagonal/>
    </border>
    <border>
      <left/>
      <right style="medium">
        <color indexed="8"/>
      </right>
      <top style="medium">
        <color indexed="8"/>
      </top>
      <bottom style="medium">
        <color indexed="8"/>
      </bottom>
      <diagonal/>
    </border>
    <border>
      <left style="thin">
        <color indexed="8"/>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right style="medium">
        <color indexed="8"/>
      </right>
      <top style="thin">
        <color indexed="8"/>
      </top>
      <bottom/>
      <diagonal/>
    </border>
    <border>
      <left style="thin">
        <color indexed="8"/>
      </left>
      <right/>
      <top/>
      <bottom style="thin">
        <color indexed="8"/>
      </bottom>
      <diagonal/>
    </border>
    <border>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bottom style="thin">
        <color indexed="8"/>
      </bottom>
      <diagonal/>
    </border>
    <border>
      <left style="medium">
        <color indexed="8"/>
      </left>
      <right style="thin">
        <color indexed="8"/>
      </right>
      <top style="medium">
        <color indexed="8"/>
      </top>
      <bottom/>
      <diagonal/>
    </border>
    <border>
      <left style="thin">
        <color indexed="8"/>
      </left>
      <right style="medium">
        <color indexed="8"/>
      </right>
      <top style="medium">
        <color indexed="8"/>
      </top>
      <bottom style="medium">
        <color indexed="8"/>
      </bottom>
      <diagonal/>
    </border>
    <border>
      <left/>
      <right style="thin">
        <color indexed="8"/>
      </right>
      <top/>
      <bottom style="medium">
        <color indexed="8"/>
      </bottom>
      <diagonal/>
    </border>
    <border>
      <left/>
      <right style="thin">
        <color indexed="8"/>
      </right>
      <top style="medium">
        <color indexed="8"/>
      </top>
      <bottom style="thin">
        <color indexed="8"/>
      </bottom>
      <diagonal/>
    </border>
    <border>
      <left style="medium">
        <color indexed="8"/>
      </left>
      <right/>
      <top style="medium">
        <color indexed="8"/>
      </top>
      <bottom style="thin">
        <color indexed="8"/>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medium">
        <color indexed="8"/>
      </left>
      <right/>
      <top style="thin">
        <color indexed="8"/>
      </top>
      <bottom style="medium">
        <color indexed="8"/>
      </bottom>
      <diagonal/>
    </border>
    <border>
      <left/>
      <right style="thin">
        <color indexed="8"/>
      </right>
      <top style="medium">
        <color indexed="8"/>
      </top>
      <bottom/>
      <diagonal/>
    </border>
    <border>
      <left style="medium">
        <color indexed="8"/>
      </left>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bottom style="medium">
        <color indexed="8"/>
      </bottom>
      <diagonal/>
    </border>
    <border>
      <left/>
      <right style="medium">
        <color indexed="8"/>
      </right>
      <top/>
      <bottom/>
      <diagonal/>
    </border>
    <border>
      <left style="thin">
        <color indexed="8"/>
      </left>
      <right/>
      <top/>
      <bottom/>
      <diagonal/>
    </border>
    <border>
      <left/>
      <right/>
      <top/>
      <bottom style="medium">
        <color indexed="8"/>
      </bottom>
      <diagonal/>
    </border>
    <border>
      <left style="thin">
        <color indexed="8"/>
      </left>
      <right style="medium">
        <color indexed="8"/>
      </right>
      <top style="medium">
        <color indexed="8"/>
      </top>
      <bottom/>
      <diagonal/>
    </border>
    <border>
      <left style="medium">
        <color indexed="8"/>
      </left>
      <right style="thin">
        <color indexed="8"/>
      </right>
      <top/>
      <bottom style="thin">
        <color indexed="8"/>
      </bottom>
      <diagonal/>
    </border>
    <border>
      <left style="medium">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right/>
      <top style="medium">
        <color indexed="8"/>
      </top>
      <bottom style="thin">
        <color indexed="8"/>
      </bottom>
      <diagonal/>
    </border>
    <border>
      <left style="thin">
        <color indexed="8"/>
      </left>
      <right style="medium">
        <color indexed="8"/>
      </right>
      <top/>
      <bottom style="medium">
        <color indexed="8"/>
      </bottom>
      <diagonal/>
    </border>
    <border>
      <left/>
      <right style="thin">
        <color indexed="8"/>
      </right>
      <top style="thin">
        <color indexed="8"/>
      </top>
      <bottom/>
      <diagonal/>
    </border>
    <border>
      <left/>
      <right style="thin">
        <color indexed="8"/>
      </right>
      <top/>
      <bottom/>
      <diagonal/>
    </border>
    <border>
      <left style="thin">
        <color indexed="8"/>
      </left>
      <right style="medium">
        <color indexed="8"/>
      </right>
      <top/>
      <bottom/>
      <diagonal/>
    </border>
    <border>
      <left/>
      <right style="thin">
        <color indexed="8"/>
      </right>
      <top/>
      <bottom style="thin">
        <color indexed="8"/>
      </bottom>
      <diagonal/>
    </border>
    <border>
      <left/>
      <right style="thin">
        <color indexed="8"/>
      </right>
      <top style="medium">
        <color indexed="8"/>
      </top>
      <bottom style="medium">
        <color indexed="8"/>
      </bottom>
      <diagonal/>
    </border>
    <border>
      <left/>
      <right/>
      <top style="thin">
        <color indexed="8"/>
      </top>
      <bottom style="medium">
        <color indexed="8"/>
      </bottom>
      <diagonal/>
    </border>
    <border>
      <left/>
      <right/>
      <top style="thin">
        <color indexed="8"/>
      </top>
      <bottom/>
      <diagonal/>
    </border>
    <border>
      <left style="medium">
        <color indexed="8"/>
      </left>
      <right/>
      <top style="thin">
        <color indexed="8"/>
      </top>
      <bottom/>
      <diagonal/>
    </border>
    <border>
      <left style="thin">
        <color indexed="8"/>
      </left>
      <right style="thin">
        <color indexed="8"/>
      </right>
      <top style="medium">
        <color indexed="8"/>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bottom style="thin">
        <color indexed="8"/>
      </bottom>
      <diagonal/>
    </border>
    <border>
      <left/>
      <right/>
      <top/>
      <bottom style="thin">
        <color indexed="8"/>
      </bottom>
      <diagonal/>
    </border>
    <border>
      <left style="thin">
        <color indexed="8"/>
      </left>
      <right/>
      <top style="thin">
        <color indexed="8"/>
      </top>
      <bottom style="medium">
        <color indexed="8"/>
      </bottom>
      <diagonal/>
    </border>
    <border>
      <left style="thin">
        <color indexed="8"/>
      </left>
      <right/>
      <top style="medium">
        <color indexed="8"/>
      </top>
      <bottom style="thin">
        <color indexed="8"/>
      </bottom>
      <diagonal/>
    </border>
    <border>
      <left style="thin">
        <color indexed="8"/>
      </left>
      <right/>
      <top style="medium">
        <color indexed="8"/>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8"/>
      </left>
      <right style="medium">
        <color indexed="64"/>
      </right>
      <top style="medium">
        <color indexed="64"/>
      </top>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top style="medium">
        <color indexed="64"/>
      </top>
      <bottom/>
      <diagonal/>
    </border>
    <border>
      <left style="thin">
        <color indexed="8"/>
      </left>
      <right style="medium">
        <color indexed="64"/>
      </right>
      <top style="medium">
        <color indexed="64"/>
      </top>
      <bottom style="thin">
        <color indexed="8"/>
      </bottom>
      <diagonal/>
    </border>
    <border>
      <left style="medium">
        <color indexed="64"/>
      </left>
      <right/>
      <top/>
      <bottom style="medium">
        <color indexed="64"/>
      </bottom>
      <diagonal/>
    </border>
    <border>
      <left style="thin">
        <color rgb="FFE46C0A"/>
      </left>
      <right style="thin">
        <color rgb="FFE46C0A"/>
      </right>
      <top/>
      <bottom style="thin">
        <color rgb="FFE46C0A"/>
      </bottom>
      <diagonal/>
    </border>
    <border>
      <left style="thin">
        <color rgb="FFE46C0A"/>
      </left>
      <right style="thin">
        <color rgb="FFE46C0A"/>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style="medium">
        <color rgb="FFE36E00"/>
      </bottom>
      <diagonal/>
    </border>
    <border>
      <left/>
      <right/>
      <top/>
      <bottom style="medium">
        <color rgb="FF243386"/>
      </bottom>
      <diagonal/>
    </border>
    <border>
      <left style="medium">
        <color rgb="FFE26B0A"/>
      </left>
      <right/>
      <top/>
      <bottom/>
      <diagonal/>
    </border>
    <border>
      <left/>
      <right style="medium">
        <color rgb="FFE26B0A"/>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13">
    <xf numFmtId="0" fontId="0" fillId="0" borderId="0"/>
    <xf numFmtId="9" fontId="1" fillId="0" borderId="0" applyFill="0" applyBorder="0" applyAlignment="0" applyProtection="0"/>
    <xf numFmtId="0" fontId="2" fillId="0" borderId="0"/>
    <xf numFmtId="0" fontId="6" fillId="0" borderId="0"/>
    <xf numFmtId="0" fontId="11" fillId="0" borderId="0"/>
    <xf numFmtId="0" fontId="13" fillId="0" borderId="0" applyNumberFormat="0" applyFill="0" applyBorder="0" applyAlignment="0" applyProtection="0"/>
    <xf numFmtId="0" fontId="11" fillId="0" borderId="0"/>
    <xf numFmtId="166" fontId="6" fillId="0" borderId="0"/>
    <xf numFmtId="9" fontId="6" fillId="0" borderId="0" applyFont="0" applyFill="0" applyBorder="0" applyAlignment="0" applyProtection="0"/>
    <xf numFmtId="0" fontId="2" fillId="0" borderId="0"/>
    <xf numFmtId="0" fontId="76" fillId="0" borderId="0" applyNumberFormat="0" applyFill="0" applyBorder="0" applyAlignment="0" applyProtection="0"/>
    <xf numFmtId="0" fontId="83" fillId="0" borderId="0" applyNumberFormat="0" applyFill="0" applyBorder="0" applyAlignment="0" applyProtection="0"/>
    <xf numFmtId="9" fontId="3" fillId="0" borderId="0" applyFont="0" applyFill="0" applyBorder="0" applyAlignment="0" applyProtection="0"/>
  </cellStyleXfs>
  <cellXfs count="681">
    <xf numFmtId="0" fontId="0" fillId="0" borderId="0" xfId="0"/>
    <xf numFmtId="0" fontId="7" fillId="0" borderId="0" xfId="3" applyFont="1" applyAlignment="1">
      <alignment horizontal="left" vertical="center"/>
    </xf>
    <xf numFmtId="0" fontId="5" fillId="0" borderId="0" xfId="3" applyFont="1" applyAlignment="1">
      <alignment horizontal="center" vertical="center" wrapText="1"/>
    </xf>
    <xf numFmtId="0" fontId="8" fillId="0" borderId="0" xfId="3" applyFont="1" applyAlignment="1">
      <alignment horizontal="center" vertical="center"/>
    </xf>
    <xf numFmtId="0" fontId="6" fillId="0" borderId="0" xfId="3" applyAlignment="1">
      <alignment horizontal="center" vertical="center" wrapText="1"/>
    </xf>
    <xf numFmtId="0" fontId="5" fillId="0" borderId="1" xfId="3" applyFont="1" applyBorder="1" applyAlignment="1">
      <alignment horizontal="center" vertical="center" wrapText="1"/>
    </xf>
    <xf numFmtId="0" fontId="9" fillId="0" borderId="0" xfId="3" applyFont="1" applyAlignment="1">
      <alignment vertical="center" wrapText="1"/>
    </xf>
    <xf numFmtId="0" fontId="9" fillId="2" borderId="0" xfId="3" applyFont="1" applyFill="1" applyAlignment="1">
      <alignment horizontal="center" vertical="center" wrapText="1"/>
    </xf>
    <xf numFmtId="0" fontId="5" fillId="0" borderId="2" xfId="3" applyFont="1" applyBorder="1" applyAlignment="1">
      <alignment horizontal="center" vertical="center" wrapText="1"/>
    </xf>
    <xf numFmtId="0" fontId="9" fillId="0" borderId="0" xfId="3" applyFont="1" applyAlignment="1">
      <alignment horizontal="center" vertical="center" wrapText="1"/>
    </xf>
    <xf numFmtId="0" fontId="9" fillId="3" borderId="3" xfId="3" applyFont="1" applyFill="1" applyBorder="1" applyAlignment="1">
      <alignment horizontal="center" vertical="center" wrapText="1"/>
    </xf>
    <xf numFmtId="0" fontId="10" fillId="0" borderId="0" xfId="3" applyFont="1" applyAlignment="1">
      <alignment horizontal="center" vertical="center" wrapText="1"/>
    </xf>
    <xf numFmtId="164" fontId="11" fillId="0" borderId="4" xfId="4" applyNumberFormat="1" applyBorder="1" applyAlignment="1">
      <alignment horizontal="center" vertical="center" wrapText="1"/>
    </xf>
    <xf numFmtId="164" fontId="11" fillId="0" borderId="5" xfId="4" applyNumberFormat="1" applyBorder="1" applyAlignment="1">
      <alignment horizontal="center" vertical="center" wrapText="1"/>
    </xf>
    <xf numFmtId="164" fontId="11" fillId="0" borderId="0" xfId="4" applyNumberFormat="1" applyAlignment="1">
      <alignment horizontal="center" vertical="center" wrapText="1"/>
    </xf>
    <xf numFmtId="0" fontId="9" fillId="3" borderId="0" xfId="3" applyFont="1" applyFill="1" applyAlignment="1">
      <alignment horizontal="center" vertical="center" wrapText="1"/>
    </xf>
    <xf numFmtId="0" fontId="10" fillId="3" borderId="0" xfId="3" applyFont="1" applyFill="1" applyAlignment="1">
      <alignment horizontal="center" vertical="center" wrapText="1"/>
    </xf>
    <xf numFmtId="0" fontId="6" fillId="3" borderId="0" xfId="3" applyFill="1" applyAlignment="1">
      <alignment horizontal="center" vertical="center" wrapText="1"/>
    </xf>
    <xf numFmtId="0" fontId="12" fillId="0" borderId="0" xfId="3" applyFont="1" applyAlignment="1">
      <alignment horizontal="center" vertical="center" wrapText="1"/>
    </xf>
    <xf numFmtId="0" fontId="14" fillId="0" borderId="0" xfId="5" applyFont="1" applyFill="1" applyBorder="1" applyAlignment="1" applyProtection="1"/>
    <xf numFmtId="14" fontId="5" fillId="0" borderId="0" xfId="3" applyNumberFormat="1" applyFont="1" applyAlignment="1">
      <alignment horizontal="center" vertical="center" wrapText="1"/>
    </xf>
    <xf numFmtId="0" fontId="15" fillId="0" borderId="0" xfId="3" applyFont="1" applyAlignment="1">
      <alignment horizontal="center" vertical="center" wrapText="1"/>
    </xf>
    <xf numFmtId="164" fontId="16" fillId="0" borderId="0" xfId="4" applyNumberFormat="1" applyFont="1" applyAlignment="1">
      <alignment horizontal="center" vertical="center" wrapText="1"/>
    </xf>
    <xf numFmtId="0" fontId="17" fillId="0" borderId="0" xfId="6" applyFont="1" applyAlignment="1">
      <alignment vertical="center" wrapText="1"/>
    </xf>
    <xf numFmtId="0" fontId="12" fillId="4" borderId="0" xfId="3" applyFont="1" applyFill="1" applyAlignment="1">
      <alignment horizontal="center" vertical="center" wrapText="1"/>
    </xf>
    <xf numFmtId="0" fontId="18" fillId="4" borderId="0" xfId="3" applyFont="1" applyFill="1" applyAlignment="1">
      <alignment horizontal="center" vertical="center" wrapText="1"/>
    </xf>
    <xf numFmtId="0" fontId="10" fillId="4" borderId="0" xfId="3" applyFont="1" applyFill="1" applyAlignment="1">
      <alignment horizontal="center" vertical="center" wrapText="1"/>
    </xf>
    <xf numFmtId="0" fontId="19" fillId="4" borderId="0" xfId="3" applyFont="1" applyFill="1" applyAlignment="1">
      <alignment horizontal="center" vertical="center" wrapText="1"/>
    </xf>
    <xf numFmtId="0" fontId="20" fillId="0" borderId="0" xfId="3" applyFont="1" applyAlignment="1">
      <alignment horizontal="center" vertical="center" wrapText="1"/>
    </xf>
    <xf numFmtId="165" fontId="5" fillId="0" borderId="0" xfId="3" applyNumberFormat="1" applyFont="1" applyAlignment="1">
      <alignment horizontal="center" vertical="center" wrapText="1"/>
    </xf>
    <xf numFmtId="167" fontId="5" fillId="0" borderId="0" xfId="7" applyNumberFormat="1" applyFont="1" applyAlignment="1">
      <alignment horizontal="center" vertical="center" wrapText="1"/>
    </xf>
    <xf numFmtId="166" fontId="5" fillId="0" borderId="0" xfId="7" applyFont="1" applyAlignment="1">
      <alignment horizontal="center" vertical="center" wrapText="1"/>
    </xf>
    <xf numFmtId="168" fontId="5" fillId="0" borderId="0" xfId="3" applyNumberFormat="1" applyFont="1" applyAlignment="1">
      <alignment horizontal="center" vertical="center" wrapText="1"/>
    </xf>
    <xf numFmtId="167" fontId="5" fillId="0" borderId="0" xfId="3" applyNumberFormat="1" applyFont="1" applyAlignment="1">
      <alignment horizontal="center" vertical="center" wrapText="1"/>
    </xf>
    <xf numFmtId="169" fontId="5" fillId="0" borderId="0" xfId="3" applyNumberFormat="1" applyFont="1" applyAlignment="1">
      <alignment horizontal="center" vertical="center" wrapText="1"/>
    </xf>
    <xf numFmtId="0" fontId="5" fillId="0" borderId="0" xfId="3" applyFont="1" applyAlignment="1">
      <alignment horizontal="right" vertical="center" wrapText="1"/>
    </xf>
    <xf numFmtId="0" fontId="15" fillId="0" borderId="0" xfId="3" applyFont="1" applyAlignment="1">
      <alignment horizontal="right" vertical="center" wrapText="1"/>
    </xf>
    <xf numFmtId="165" fontId="20" fillId="0" borderId="0" xfId="3" applyNumberFormat="1" applyFont="1" applyAlignment="1">
      <alignment horizontal="center" vertical="center" wrapText="1"/>
    </xf>
    <xf numFmtId="0" fontId="19" fillId="0" borderId="0" xfId="3" applyFont="1" applyAlignment="1">
      <alignment horizontal="center" vertical="center" wrapText="1"/>
    </xf>
    <xf numFmtId="165" fontId="21" fillId="0" borderId="0" xfId="3" applyNumberFormat="1" applyFont="1" applyAlignment="1">
      <alignment horizontal="center" vertical="center" wrapText="1"/>
    </xf>
    <xf numFmtId="0" fontId="22" fillId="0" borderId="0" xfId="3" applyFont="1" applyAlignment="1">
      <alignment horizontal="right" vertical="center" wrapText="1"/>
    </xf>
    <xf numFmtId="167" fontId="19" fillId="0" borderId="0" xfId="3" applyNumberFormat="1" applyFont="1" applyAlignment="1">
      <alignment horizontal="center" vertical="center" wrapText="1"/>
    </xf>
    <xf numFmtId="165" fontId="24" fillId="0" borderId="0" xfId="3" applyNumberFormat="1" applyFont="1" applyAlignment="1">
      <alignment horizontal="center" vertical="center" wrapText="1"/>
    </xf>
    <xf numFmtId="0" fontId="25" fillId="0" borderId="0" xfId="3" applyFont="1" applyAlignment="1">
      <alignment horizontal="center" vertical="center" wrapText="1"/>
    </xf>
    <xf numFmtId="166" fontId="26" fillId="0" borderId="0" xfId="7" applyFont="1" applyAlignment="1">
      <alignment horizontal="center" vertical="center" wrapText="1"/>
    </xf>
    <xf numFmtId="167" fontId="26" fillId="0" borderId="0" xfId="7" applyNumberFormat="1" applyFont="1" applyAlignment="1">
      <alignment horizontal="center" vertical="center" wrapText="1"/>
    </xf>
    <xf numFmtId="0" fontId="21" fillId="0" borderId="0" xfId="3" applyFont="1" applyAlignment="1">
      <alignment horizontal="center" vertical="center" wrapText="1"/>
    </xf>
    <xf numFmtId="0" fontId="24" fillId="0" borderId="0" xfId="3" applyFont="1" applyAlignment="1">
      <alignment horizontal="center" vertical="center" wrapText="1"/>
    </xf>
    <xf numFmtId="164" fontId="11" fillId="0" borderId="0" xfId="4" applyNumberFormat="1" applyAlignment="1" applyProtection="1">
      <alignment horizontal="center" vertical="center" wrapText="1"/>
      <protection locked="0"/>
    </xf>
    <xf numFmtId="0" fontId="5" fillId="0" borderId="0" xfId="3" applyFont="1" applyAlignment="1" applyProtection="1">
      <alignment horizontal="center" vertical="center" wrapText="1"/>
      <protection locked="0"/>
    </xf>
    <xf numFmtId="0" fontId="24" fillId="0" borderId="0" xfId="3" applyFont="1" applyAlignment="1" applyProtection="1">
      <alignment horizontal="center" vertical="center" wrapText="1"/>
      <protection locked="0"/>
    </xf>
    <xf numFmtId="0" fontId="29" fillId="0" borderId="0" xfId="3" applyFont="1" applyAlignment="1">
      <alignment horizontal="center" vertical="center" wrapText="1"/>
    </xf>
    <xf numFmtId="0" fontId="6" fillId="0" borderId="0" xfId="3"/>
    <xf numFmtId="0" fontId="37" fillId="0" borderId="6" xfId="3" applyFont="1" applyBorder="1"/>
    <xf numFmtId="0" fontId="37" fillId="0" borderId="7" xfId="3" applyFont="1" applyBorder="1"/>
    <xf numFmtId="0" fontId="37" fillId="0" borderId="8" xfId="3" applyFont="1" applyBorder="1"/>
    <xf numFmtId="0" fontId="37" fillId="0" borderId="9" xfId="3" applyFont="1" applyBorder="1"/>
    <xf numFmtId="0" fontId="37" fillId="0" borderId="0" xfId="3" applyFont="1"/>
    <xf numFmtId="0" fontId="37" fillId="0" borderId="10" xfId="3" applyFont="1" applyBorder="1"/>
    <xf numFmtId="0" fontId="38" fillId="0" borderId="0" xfId="3" applyFont="1" applyAlignment="1">
      <alignment horizontal="center"/>
    </xf>
    <xf numFmtId="0" fontId="7" fillId="0" borderId="0" xfId="3" applyFont="1" applyAlignment="1">
      <alignment horizontal="center" vertical="center"/>
    </xf>
    <xf numFmtId="0" fontId="39" fillId="0" borderId="0" xfId="3" applyFont="1" applyAlignment="1">
      <alignment horizontal="center" vertical="center"/>
    </xf>
    <xf numFmtId="0" fontId="40" fillId="0" borderId="0" xfId="3" applyFont="1" applyAlignment="1">
      <alignment horizontal="center" vertical="center"/>
    </xf>
    <xf numFmtId="0" fontId="41" fillId="0" borderId="0" xfId="3" applyFont="1" applyAlignment="1">
      <alignment horizontal="right" vertical="center"/>
    </xf>
    <xf numFmtId="0" fontId="41" fillId="0" borderId="0" xfId="3" applyFont="1" applyAlignment="1">
      <alignment horizontal="center" vertical="center"/>
    </xf>
    <xf numFmtId="0" fontId="42" fillId="0" borderId="0" xfId="3" applyFont="1" applyAlignment="1">
      <alignment horizontal="center"/>
    </xf>
    <xf numFmtId="0" fontId="43" fillId="0" borderId="0" xfId="3" applyFont="1"/>
    <xf numFmtId="164" fontId="44" fillId="0" borderId="0" xfId="4" applyNumberFormat="1" applyFont="1"/>
    <xf numFmtId="0" fontId="37" fillId="0" borderId="11" xfId="3" applyFont="1" applyBorder="1"/>
    <xf numFmtId="0" fontId="37" fillId="0" borderId="12" xfId="3" applyFont="1" applyBorder="1"/>
    <xf numFmtId="0" fontId="37" fillId="0" borderId="13" xfId="3" applyFont="1" applyBorder="1"/>
    <xf numFmtId="165" fontId="5" fillId="0" borderId="0" xfId="3" applyNumberFormat="1" applyFont="1" applyAlignment="1" applyProtection="1">
      <alignment horizontal="center" vertical="center" wrapText="1"/>
      <protection locked="0"/>
    </xf>
    <xf numFmtId="165" fontId="24" fillId="0" borderId="0" xfId="3" applyNumberFormat="1" applyFont="1" applyAlignment="1" applyProtection="1">
      <alignment horizontal="center" vertical="center" wrapText="1"/>
      <protection locked="0"/>
    </xf>
    <xf numFmtId="167" fontId="24" fillId="0" borderId="0" xfId="8" applyNumberFormat="1" applyFont="1" applyFill="1" applyBorder="1" applyAlignment="1" applyProtection="1">
      <alignment horizontal="center" vertical="center" wrapText="1"/>
    </xf>
    <xf numFmtId="0" fontId="19" fillId="5" borderId="0" xfId="3" applyFont="1" applyFill="1" applyAlignment="1">
      <alignment horizontal="center" vertical="center" wrapText="1"/>
    </xf>
    <xf numFmtId="0" fontId="12" fillId="5" borderId="0" xfId="3" applyFont="1" applyFill="1" applyAlignment="1">
      <alignment horizontal="center" vertical="center" wrapText="1"/>
    </xf>
    <xf numFmtId="0" fontId="45" fillId="5" borderId="0" xfId="3" applyFont="1" applyFill="1" applyAlignment="1">
      <alignment horizontal="center" vertical="center" wrapText="1"/>
    </xf>
    <xf numFmtId="167" fontId="20" fillId="0" borderId="0" xfId="7" applyNumberFormat="1" applyFont="1" applyAlignment="1">
      <alignment horizontal="center" vertical="center" wrapText="1"/>
    </xf>
    <xf numFmtId="0" fontId="48" fillId="0" borderId="0" xfId="3" applyFont="1" applyAlignment="1">
      <alignment horizontal="center" vertical="center" wrapText="1"/>
    </xf>
    <xf numFmtId="0" fontId="18" fillId="0" borderId="0" xfId="3" applyFont="1" applyAlignment="1">
      <alignment horizontal="center" vertical="center" wrapText="1"/>
    </xf>
    <xf numFmtId="166" fontId="15" fillId="0" borderId="0" xfId="7" applyFont="1" applyAlignment="1">
      <alignment horizontal="center" vertical="center" wrapText="1"/>
    </xf>
    <xf numFmtId="167" fontId="5" fillId="0" borderId="0" xfId="7" applyNumberFormat="1" applyFont="1" applyAlignment="1" applyProtection="1">
      <alignment horizontal="center" vertical="center" wrapText="1"/>
      <protection locked="0"/>
    </xf>
    <xf numFmtId="167" fontId="49" fillId="6" borderId="0" xfId="7" applyNumberFormat="1" applyFont="1" applyFill="1" applyAlignment="1">
      <alignment horizontal="center" vertical="center" wrapText="1"/>
    </xf>
    <xf numFmtId="0" fontId="49" fillId="6" borderId="0" xfId="3" applyFont="1" applyFill="1" applyAlignment="1">
      <alignment horizontal="center" vertical="center" wrapText="1"/>
    </xf>
    <xf numFmtId="0" fontId="5" fillId="0" borderId="2" xfId="3" applyFont="1" applyBorder="1" applyAlignment="1" applyProtection="1">
      <alignment horizontal="center" vertical="center" wrapText="1"/>
      <protection locked="0"/>
    </xf>
    <xf numFmtId="3" fontId="24" fillId="0" borderId="0" xfId="3" applyNumberFormat="1" applyFont="1" applyAlignment="1">
      <alignment horizontal="center" vertical="center" wrapText="1"/>
    </xf>
    <xf numFmtId="0" fontId="5" fillId="7" borderId="0" xfId="3" applyFont="1" applyFill="1" applyAlignment="1">
      <alignment horizontal="center" vertical="center" wrapText="1"/>
    </xf>
    <xf numFmtId="0" fontId="6" fillId="0" borderId="0" xfId="3" applyProtection="1">
      <protection locked="0"/>
    </xf>
    <xf numFmtId="0" fontId="46" fillId="3" borderId="0" xfId="3" applyFont="1" applyFill="1" applyAlignment="1">
      <alignment horizontal="center" vertical="center" wrapText="1"/>
    </xf>
    <xf numFmtId="0" fontId="12" fillId="0" borderId="0" xfId="3"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0" fontId="24" fillId="0" borderId="0" xfId="3" applyFont="1" applyAlignment="1" applyProtection="1">
      <alignment horizontal="left" vertical="center" wrapText="1"/>
      <protection locked="0"/>
    </xf>
    <xf numFmtId="0" fontId="50" fillId="0" borderId="14" xfId="3" applyFont="1" applyBorder="1" applyAlignment="1" applyProtection="1">
      <alignment vertical="center" wrapText="1"/>
      <protection locked="0"/>
    </xf>
    <xf numFmtId="0" fontId="14" fillId="0" borderId="0" xfId="5" applyFont="1" applyAlignment="1" applyProtection="1">
      <alignment horizontal="center" vertical="center" wrapText="1"/>
      <protection locked="0"/>
    </xf>
    <xf numFmtId="0" fontId="24" fillId="0" borderId="0" xfId="3" applyFont="1" applyAlignment="1">
      <alignment horizontal="left" vertical="center" wrapText="1"/>
    </xf>
    <xf numFmtId="0" fontId="5" fillId="0" borderId="0" xfId="3" applyFont="1" applyAlignment="1">
      <alignment horizontal="left" vertical="center" wrapText="1"/>
    </xf>
    <xf numFmtId="0" fontId="6" fillId="0" borderId="0" xfId="3" applyAlignment="1">
      <alignment horizontal="left" vertical="center"/>
    </xf>
    <xf numFmtId="0" fontId="2" fillId="0" borderId="0" xfId="2"/>
    <xf numFmtId="0" fontId="2" fillId="0" borderId="0" xfId="2" applyAlignment="1">
      <alignment horizontal="center"/>
    </xf>
    <xf numFmtId="0" fontId="2" fillId="0" borderId="0" xfId="9"/>
    <xf numFmtId="0" fontId="2" fillId="0" borderId="0" xfId="9" applyAlignment="1">
      <alignment horizontal="center"/>
    </xf>
    <xf numFmtId="0" fontId="51" fillId="8" borderId="0" xfId="9" applyFont="1" applyFill="1"/>
    <xf numFmtId="0" fontId="52" fillId="8" borderId="0" xfId="9" applyFont="1" applyFill="1"/>
    <xf numFmtId="0" fontId="51" fillId="8" borderId="0" xfId="9" applyFont="1" applyFill="1" applyAlignment="1">
      <alignment horizontal="center"/>
    </xf>
    <xf numFmtId="0" fontId="2" fillId="8" borderId="0" xfId="9" applyFill="1"/>
    <xf numFmtId="0" fontId="2" fillId="8" borderId="0" xfId="9" applyFill="1" applyAlignment="1">
      <alignment horizontal="center"/>
    </xf>
    <xf numFmtId="0" fontId="53" fillId="0" borderId="0" xfId="9" applyFont="1"/>
    <xf numFmtId="0" fontId="55" fillId="0" borderId="0" xfId="9" applyFont="1"/>
    <xf numFmtId="165" fontId="2" fillId="0" borderId="15" xfId="2" applyNumberFormat="1" applyBorder="1"/>
    <xf numFmtId="0" fontId="2" fillId="9" borderId="16" xfId="2" applyFill="1" applyBorder="1"/>
    <xf numFmtId="0" fontId="2" fillId="9" borderId="17" xfId="2" applyFill="1" applyBorder="1"/>
    <xf numFmtId="165" fontId="56" fillId="0" borderId="18" xfId="2" applyNumberFormat="1" applyFont="1" applyBorder="1"/>
    <xf numFmtId="0" fontId="2" fillId="9" borderId="0" xfId="2" applyFill="1"/>
    <xf numFmtId="0" fontId="2" fillId="9" borderId="19" xfId="2" applyFill="1" applyBorder="1"/>
    <xf numFmtId="165" fontId="2" fillId="0" borderId="20" xfId="2" applyNumberFormat="1" applyBorder="1"/>
    <xf numFmtId="0" fontId="2" fillId="9" borderId="21" xfId="2" applyFill="1" applyBorder="1"/>
    <xf numFmtId="0" fontId="2" fillId="9" borderId="22" xfId="2" applyFill="1" applyBorder="1"/>
    <xf numFmtId="165" fontId="2" fillId="0" borderId="16" xfId="2" applyNumberFormat="1" applyBorder="1"/>
    <xf numFmtId="3" fontId="2" fillId="0" borderId="23" xfId="2" applyNumberFormat="1" applyBorder="1" applyAlignment="1">
      <alignment horizontal="center"/>
    </xf>
    <xf numFmtId="3" fontId="2" fillId="0" borderId="0" xfId="2" applyNumberFormat="1"/>
    <xf numFmtId="0" fontId="57" fillId="0" borderId="0" xfId="2" applyFont="1"/>
    <xf numFmtId="165" fontId="2" fillId="0" borderId="18" xfId="2" applyNumberFormat="1" applyBorder="1"/>
    <xf numFmtId="1" fontId="2" fillId="0" borderId="23" xfId="2" applyNumberFormat="1" applyBorder="1" applyAlignment="1">
      <alignment horizontal="center"/>
    </xf>
    <xf numFmtId="0" fontId="52" fillId="8" borderId="0" xfId="2" applyFont="1" applyFill="1"/>
    <xf numFmtId="0" fontId="52" fillId="8" borderId="0" xfId="2" applyFont="1" applyFill="1" applyAlignment="1">
      <alignment horizontal="center"/>
    </xf>
    <xf numFmtId="0" fontId="59" fillId="0" borderId="24" xfId="2" applyFont="1" applyBorder="1" applyAlignment="1">
      <alignment horizontal="center"/>
    </xf>
    <xf numFmtId="0" fontId="59" fillId="0" borderId="25" xfId="2" applyFont="1" applyBorder="1" applyAlignment="1">
      <alignment horizontal="center"/>
    </xf>
    <xf numFmtId="0" fontId="2" fillId="0" borderId="26" xfId="2" applyBorder="1" applyAlignment="1">
      <alignment horizontal="center"/>
    </xf>
    <xf numFmtId="0" fontId="60" fillId="0" borderId="27" xfId="2" applyFont="1" applyBorder="1" applyAlignment="1">
      <alignment horizontal="center"/>
    </xf>
    <xf numFmtId="0" fontId="60" fillId="0" borderId="28" xfId="2" applyFont="1" applyBorder="1" applyAlignment="1">
      <alignment horizontal="center"/>
    </xf>
    <xf numFmtId="0" fontId="2" fillId="0" borderId="29" xfId="2" applyBorder="1" applyAlignment="1">
      <alignment horizontal="center"/>
    </xf>
    <xf numFmtId="0" fontId="2" fillId="9" borderId="30" xfId="2" applyFill="1" applyBorder="1" applyAlignment="1">
      <alignment horizontal="center" vertical="center" wrapText="1"/>
    </xf>
    <xf numFmtId="0" fontId="2" fillId="9" borderId="31" xfId="2" applyFill="1" applyBorder="1" applyAlignment="1">
      <alignment horizontal="center" vertical="center" wrapText="1"/>
    </xf>
    <xf numFmtId="0" fontId="2" fillId="9" borderId="28" xfId="2" applyFill="1" applyBorder="1" applyAlignment="1">
      <alignment horizontal="center"/>
    </xf>
    <xf numFmtId="0" fontId="2" fillId="9" borderId="32" xfId="2" applyFill="1" applyBorder="1"/>
    <xf numFmtId="0" fontId="2" fillId="9" borderId="33" xfId="2" applyFill="1" applyBorder="1" applyAlignment="1">
      <alignment horizontal="center" vertical="center" wrapText="1"/>
    </xf>
    <xf numFmtId="0" fontId="2" fillId="9" borderId="34" xfId="2" applyFill="1" applyBorder="1" applyAlignment="1">
      <alignment horizontal="center" vertical="center" wrapText="1"/>
    </xf>
    <xf numFmtId="0" fontId="2" fillId="9" borderId="35" xfId="2" applyFill="1" applyBorder="1" applyAlignment="1">
      <alignment horizontal="center" vertical="center" wrapText="1"/>
    </xf>
    <xf numFmtId="0" fontId="2" fillId="9" borderId="36" xfId="2" applyFill="1" applyBorder="1" applyAlignment="1">
      <alignment horizontal="center" vertical="center" wrapText="1"/>
    </xf>
    <xf numFmtId="0" fontId="2" fillId="9" borderId="37" xfId="2" applyFill="1" applyBorder="1" applyAlignment="1">
      <alignment horizontal="center" vertical="center" wrapText="1"/>
    </xf>
    <xf numFmtId="0" fontId="2" fillId="9" borderId="38" xfId="2" applyFill="1" applyBorder="1" applyAlignment="1">
      <alignment horizontal="center" vertical="center"/>
    </xf>
    <xf numFmtId="0" fontId="2" fillId="9" borderId="39" xfId="2" applyFill="1" applyBorder="1"/>
    <xf numFmtId="0" fontId="55" fillId="9" borderId="22" xfId="2" applyFont="1" applyFill="1" applyBorder="1"/>
    <xf numFmtId="0" fontId="61" fillId="0" borderId="0" xfId="2" applyFont="1"/>
    <xf numFmtId="0" fontId="61" fillId="0" borderId="25" xfId="2" applyFont="1" applyBorder="1" applyAlignment="1">
      <alignment horizontal="center"/>
    </xf>
    <xf numFmtId="0" fontId="61" fillId="0" borderId="28" xfId="2" applyFont="1" applyBorder="1" applyAlignment="1">
      <alignment horizontal="center"/>
    </xf>
    <xf numFmtId="0" fontId="61" fillId="9" borderId="31" xfId="2" applyFont="1" applyFill="1" applyBorder="1" applyAlignment="1">
      <alignment horizontal="center" vertical="center" wrapText="1"/>
    </xf>
    <xf numFmtId="0" fontId="61" fillId="9" borderId="21" xfId="2" applyFont="1" applyFill="1" applyBorder="1"/>
    <xf numFmtId="0" fontId="51" fillId="0" borderId="0" xfId="2" applyFont="1"/>
    <xf numFmtId="0" fontId="2" fillId="0" borderId="40" xfId="2" applyBorder="1"/>
    <xf numFmtId="0" fontId="2" fillId="0" borderId="41" xfId="2" applyBorder="1"/>
    <xf numFmtId="0" fontId="48" fillId="0" borderId="42" xfId="2" applyFont="1" applyBorder="1"/>
    <xf numFmtId="0" fontId="2" fillId="9" borderId="43" xfId="2" applyFill="1" applyBorder="1"/>
    <xf numFmtId="0" fontId="2" fillId="9" borderId="44" xfId="2" applyFill="1" applyBorder="1" applyAlignment="1">
      <alignment horizontal="center"/>
    </xf>
    <xf numFmtId="0" fontId="2" fillId="9" borderId="15" xfId="2" applyFill="1" applyBorder="1" applyAlignment="1">
      <alignment horizontal="center"/>
    </xf>
    <xf numFmtId="0" fontId="2" fillId="9" borderId="17" xfId="2" applyFill="1" applyBorder="1" applyAlignment="1">
      <alignment horizontal="center"/>
    </xf>
    <xf numFmtId="0" fontId="2" fillId="0" borderId="44" xfId="2" applyBorder="1"/>
    <xf numFmtId="165" fontId="2" fillId="0" borderId="45" xfId="1" applyNumberFormat="1" applyFont="1" applyFill="1" applyBorder="1" applyAlignment="1" applyProtection="1"/>
    <xf numFmtId="165" fontId="2" fillId="0" borderId="15" xfId="1" applyNumberFormat="1" applyFont="1" applyFill="1" applyBorder="1" applyAlignment="1" applyProtection="1"/>
    <xf numFmtId="3" fontId="2" fillId="0" borderId="16" xfId="1" applyNumberFormat="1" applyFont="1" applyFill="1" applyBorder="1" applyAlignment="1" applyProtection="1"/>
    <xf numFmtId="0" fontId="2" fillId="9" borderId="46" xfId="2" applyFill="1" applyBorder="1" applyAlignment="1">
      <alignment horizontal="right"/>
    </xf>
    <xf numFmtId="0" fontId="55" fillId="0" borderId="0" xfId="2" applyFont="1" applyAlignment="1">
      <alignment horizontal="center"/>
    </xf>
    <xf numFmtId="0" fontId="2" fillId="0" borderId="47" xfId="2" applyBorder="1"/>
    <xf numFmtId="165" fontId="2" fillId="0" borderId="48" xfId="1" applyNumberFormat="1" applyFont="1" applyFill="1" applyBorder="1" applyAlignment="1" applyProtection="1"/>
    <xf numFmtId="3" fontId="2" fillId="0" borderId="36" xfId="1" applyNumberFormat="1" applyFont="1" applyFill="1" applyBorder="1" applyAlignment="1" applyProtection="1"/>
    <xf numFmtId="0" fontId="2" fillId="9" borderId="38" xfId="2" applyFill="1" applyBorder="1" applyAlignment="1">
      <alignment horizontal="right"/>
    </xf>
    <xf numFmtId="0" fontId="2" fillId="0" borderId="49" xfId="2" applyBorder="1"/>
    <xf numFmtId="165" fontId="2" fillId="0" borderId="50" xfId="1" applyNumberFormat="1" applyFont="1" applyFill="1" applyBorder="1" applyAlignment="1" applyProtection="1"/>
    <xf numFmtId="0" fontId="2" fillId="9" borderId="29" xfId="2" applyFill="1" applyBorder="1" applyAlignment="1">
      <alignment horizontal="right"/>
    </xf>
    <xf numFmtId="0" fontId="2" fillId="0" borderId="49" xfId="2" applyBorder="1" applyAlignment="1">
      <alignment horizontal="center"/>
    </xf>
    <xf numFmtId="0" fontId="2" fillId="0" borderId="51" xfId="2" applyBorder="1" applyAlignment="1">
      <alignment horizontal="center"/>
    </xf>
    <xf numFmtId="0" fontId="2" fillId="9" borderId="52" xfId="2" applyFill="1" applyBorder="1" applyAlignment="1">
      <alignment horizontal="right"/>
    </xf>
    <xf numFmtId="0" fontId="2" fillId="9" borderId="15" xfId="2" applyFill="1" applyBorder="1" applyAlignment="1">
      <alignment horizontal="center" vertical="center" wrapText="1"/>
    </xf>
    <xf numFmtId="0" fontId="2" fillId="9" borderId="45" xfId="2" applyFill="1" applyBorder="1" applyAlignment="1">
      <alignment horizontal="center" vertical="center" wrapText="1"/>
    </xf>
    <xf numFmtId="0" fontId="53" fillId="0" borderId="0" xfId="2" applyFont="1" applyAlignment="1">
      <alignment vertical="center"/>
    </xf>
    <xf numFmtId="0" fontId="61" fillId="9" borderId="54" xfId="2" applyFont="1" applyFill="1" applyBorder="1"/>
    <xf numFmtId="0" fontId="61" fillId="9" borderId="55" xfId="2" applyFont="1" applyFill="1" applyBorder="1"/>
    <xf numFmtId="0" fontId="2" fillId="9" borderId="56" xfId="2" applyFill="1" applyBorder="1"/>
    <xf numFmtId="0" fontId="2" fillId="9" borderId="23" xfId="2" applyFill="1" applyBorder="1" applyAlignment="1">
      <alignment horizontal="center" wrapText="1"/>
    </xf>
    <xf numFmtId="0" fontId="61" fillId="0" borderId="0" xfId="2" applyFont="1" applyAlignment="1">
      <alignment horizontal="center"/>
    </xf>
    <xf numFmtId="0" fontId="61" fillId="0" borderId="21" xfId="2" applyFont="1" applyBorder="1" applyAlignment="1">
      <alignment horizontal="center"/>
    </xf>
    <xf numFmtId="0" fontId="51" fillId="0" borderId="21" xfId="2" applyFont="1" applyBorder="1"/>
    <xf numFmtId="0" fontId="2" fillId="9" borderId="58" xfId="2" applyFill="1" applyBorder="1" applyAlignment="1">
      <alignment horizontal="center"/>
    </xf>
    <xf numFmtId="0" fontId="2" fillId="9" borderId="59" xfId="2" applyFill="1" applyBorder="1"/>
    <xf numFmtId="0" fontId="2" fillId="9" borderId="60" xfId="2" applyFill="1" applyBorder="1" applyAlignment="1">
      <alignment horizontal="center"/>
    </xf>
    <xf numFmtId="0" fontId="62" fillId="0" borderId="0" xfId="2" applyFont="1"/>
    <xf numFmtId="0" fontId="57" fillId="0" borderId="0" xfId="2" applyFont="1" applyAlignment="1">
      <alignment horizontal="left"/>
    </xf>
    <xf numFmtId="172" fontId="2" fillId="0" borderId="0" xfId="2" applyNumberFormat="1"/>
    <xf numFmtId="172" fontId="58" fillId="0" borderId="24" xfId="2" applyNumberFormat="1" applyFont="1" applyBorder="1" applyAlignment="1">
      <alignment horizontal="center"/>
    </xf>
    <xf numFmtId="0" fontId="2" fillId="9" borderId="54" xfId="2" applyFill="1" applyBorder="1"/>
    <xf numFmtId="172" fontId="58" fillId="0" borderId="27" xfId="2" applyNumberFormat="1" applyFont="1" applyBorder="1" applyAlignment="1">
      <alignment horizontal="center"/>
    </xf>
    <xf numFmtId="0" fontId="2" fillId="9" borderId="35" xfId="2" applyFill="1" applyBorder="1"/>
    <xf numFmtId="0" fontId="2" fillId="9" borderId="61" xfId="2" applyFill="1" applyBorder="1"/>
    <xf numFmtId="0" fontId="2" fillId="9" borderId="60" xfId="2" applyFill="1" applyBorder="1"/>
    <xf numFmtId="0" fontId="2" fillId="9" borderId="23" xfId="2" applyFill="1" applyBorder="1" applyAlignment="1">
      <alignment horizontal="center"/>
    </xf>
    <xf numFmtId="172" fontId="58" fillId="0" borderId="40" xfId="2" applyNumberFormat="1" applyFont="1" applyBorder="1"/>
    <xf numFmtId="0" fontId="2" fillId="9" borderId="63" xfId="2" applyFill="1" applyBorder="1"/>
    <xf numFmtId="172" fontId="2" fillId="0" borderId="49" xfId="2" applyNumberFormat="1" applyBorder="1"/>
    <xf numFmtId="0" fontId="2" fillId="9" borderId="29" xfId="2" applyFill="1" applyBorder="1"/>
    <xf numFmtId="172" fontId="2" fillId="0" borderId="64" xfId="2" applyNumberFormat="1" applyBorder="1"/>
    <xf numFmtId="0" fontId="2" fillId="9" borderId="52" xfId="2" applyFill="1" applyBorder="1"/>
    <xf numFmtId="171" fontId="2" fillId="0" borderId="0" xfId="2" applyNumberFormat="1" applyAlignment="1">
      <alignment horizontal="center"/>
    </xf>
    <xf numFmtId="0" fontId="2" fillId="9" borderId="26" xfId="2" applyFill="1" applyBorder="1"/>
    <xf numFmtId="0" fontId="2" fillId="9" borderId="38" xfId="2" applyFill="1" applyBorder="1"/>
    <xf numFmtId="0" fontId="2" fillId="0" borderId="65" xfId="2" applyBorder="1"/>
    <xf numFmtId="172" fontId="2" fillId="0" borderId="27" xfId="2" applyNumberFormat="1" applyBorder="1" applyAlignment="1">
      <alignment horizontal="center"/>
    </xf>
    <xf numFmtId="172" fontId="2" fillId="0" borderId="62" xfId="2" applyNumberFormat="1" applyBorder="1" applyAlignment="1">
      <alignment horizontal="center"/>
    </xf>
    <xf numFmtId="0" fontId="2" fillId="0" borderId="65" xfId="2" applyBorder="1" applyAlignment="1">
      <alignment horizontal="center"/>
    </xf>
    <xf numFmtId="0" fontId="2" fillId="0" borderId="66" xfId="2" applyBorder="1"/>
    <xf numFmtId="172" fontId="2" fillId="0" borderId="67" xfId="2" applyNumberFormat="1" applyBorder="1" applyAlignment="1">
      <alignment horizontal="center"/>
    </xf>
    <xf numFmtId="171" fontId="59" fillId="0" borderId="0" xfId="2" applyNumberFormat="1" applyFont="1" applyAlignment="1">
      <alignment horizontal="center"/>
    </xf>
    <xf numFmtId="0" fontId="2" fillId="9" borderId="53" xfId="2" applyFill="1" applyBorder="1" applyAlignment="1">
      <alignment horizontal="center"/>
    </xf>
    <xf numFmtId="0" fontId="2" fillId="9" borderId="46" xfId="2" applyFill="1" applyBorder="1" applyAlignment="1">
      <alignment horizontal="center"/>
    </xf>
    <xf numFmtId="0" fontId="55" fillId="9" borderId="44" xfId="2" applyFont="1" applyFill="1" applyBorder="1" applyAlignment="1">
      <alignment horizontal="right"/>
    </xf>
    <xf numFmtId="0" fontId="51" fillId="0" borderId="0" xfId="2" applyFont="1" applyAlignment="1">
      <alignment horizontal="center"/>
    </xf>
    <xf numFmtId="43" fontId="2" fillId="0" borderId="0" xfId="2" applyNumberFormat="1"/>
    <xf numFmtId="0" fontId="59" fillId="0" borderId="0" xfId="2" applyFont="1" applyAlignment="1">
      <alignment horizontal="center"/>
    </xf>
    <xf numFmtId="0" fontId="2" fillId="9" borderId="71" xfId="2" applyFill="1" applyBorder="1"/>
    <xf numFmtId="0" fontId="2" fillId="0" borderId="21" xfId="2" applyBorder="1"/>
    <xf numFmtId="0" fontId="2" fillId="9" borderId="73" xfId="2" applyFill="1" applyBorder="1"/>
    <xf numFmtId="0" fontId="55" fillId="0" borderId="0" xfId="2" applyFont="1"/>
    <xf numFmtId="0" fontId="64" fillId="0" borderId="0" xfId="2" applyFont="1"/>
    <xf numFmtId="0" fontId="65" fillId="0" borderId="0" xfId="2" applyFont="1"/>
    <xf numFmtId="0" fontId="66" fillId="0" borderId="0" xfId="2" applyFont="1"/>
    <xf numFmtId="0" fontId="2" fillId="9" borderId="74" xfId="2" applyFill="1" applyBorder="1"/>
    <xf numFmtId="0" fontId="2" fillId="0" borderId="44" xfId="2" applyBorder="1" applyAlignment="1">
      <alignment horizontal="center"/>
    </xf>
    <xf numFmtId="0" fontId="2" fillId="9" borderId="77" xfId="2" applyFill="1" applyBorder="1"/>
    <xf numFmtId="172" fontId="2" fillId="0" borderId="53" xfId="2" applyNumberFormat="1" applyBorder="1" applyAlignment="1">
      <alignment horizontal="center"/>
    </xf>
    <xf numFmtId="0" fontId="2" fillId="9" borderId="78" xfId="2" applyFill="1" applyBorder="1"/>
    <xf numFmtId="0" fontId="2" fillId="9" borderId="79" xfId="2" applyFill="1" applyBorder="1"/>
    <xf numFmtId="0" fontId="2" fillId="9" borderId="80" xfId="2" applyFill="1" applyBorder="1"/>
    <xf numFmtId="0" fontId="2" fillId="9" borderId="36" xfId="2" applyFill="1" applyBorder="1"/>
    <xf numFmtId="0" fontId="2" fillId="0" borderId="72" xfId="2" applyBorder="1"/>
    <xf numFmtId="0" fontId="2" fillId="0" borderId="25" xfId="2" applyBorder="1"/>
    <xf numFmtId="0" fontId="2" fillId="0" borderId="43" xfId="2" applyBorder="1"/>
    <xf numFmtId="0" fontId="2" fillId="0" borderId="27" xfId="2" applyBorder="1"/>
    <xf numFmtId="0" fontId="2" fillId="0" borderId="28" xfId="2" applyBorder="1"/>
    <xf numFmtId="0" fontId="2" fillId="0" borderId="19" xfId="2" applyBorder="1"/>
    <xf numFmtId="0" fontId="2" fillId="0" borderId="81" xfId="2" applyBorder="1"/>
    <xf numFmtId="0" fontId="2" fillId="0" borderId="0" xfId="2" applyAlignment="1">
      <alignment horizontal="center" wrapText="1"/>
    </xf>
    <xf numFmtId="1" fontId="2" fillId="0" borderId="35" xfId="1" applyNumberFormat="1" applyFont="1" applyFill="1" applyBorder="1" applyAlignment="1" applyProtection="1">
      <alignment horizontal="center"/>
    </xf>
    <xf numFmtId="0" fontId="2" fillId="0" borderId="40" xfId="2" applyBorder="1" applyAlignment="1">
      <alignment horizontal="center"/>
    </xf>
    <xf numFmtId="0" fontId="2" fillId="9" borderId="63" xfId="2" applyFill="1" applyBorder="1" applyAlignment="1">
      <alignment horizontal="right"/>
    </xf>
    <xf numFmtId="0" fontId="2" fillId="9" borderId="39" xfId="2" applyFill="1" applyBorder="1" applyAlignment="1">
      <alignment horizontal="center"/>
    </xf>
    <xf numFmtId="0" fontId="2" fillId="9" borderId="46" xfId="2" applyFill="1" applyBorder="1"/>
    <xf numFmtId="0" fontId="2" fillId="0" borderId="15" xfId="2" applyBorder="1"/>
    <xf numFmtId="0" fontId="55" fillId="9" borderId="17" xfId="2" applyFont="1" applyFill="1" applyBorder="1"/>
    <xf numFmtId="0" fontId="61" fillId="0" borderId="75" xfId="2" applyFont="1" applyBorder="1"/>
    <xf numFmtId="0" fontId="61" fillId="0" borderId="65" xfId="2" applyFont="1" applyBorder="1"/>
    <xf numFmtId="0" fontId="61" fillId="0" borderId="27" xfId="2" applyFont="1" applyBorder="1"/>
    <xf numFmtId="0" fontId="61" fillId="0" borderId="50" xfId="2" applyFont="1" applyBorder="1"/>
    <xf numFmtId="0" fontId="67" fillId="0" borderId="0" xfId="2" applyFont="1" applyAlignment="1">
      <alignment horizontal="right"/>
    </xf>
    <xf numFmtId="0" fontId="55" fillId="9" borderId="66" xfId="2" applyFont="1" applyFill="1" applyBorder="1" applyAlignment="1">
      <alignment horizontal="right"/>
    </xf>
    <xf numFmtId="0" fontId="55" fillId="9" borderId="43" xfId="2" applyFont="1" applyFill="1" applyBorder="1"/>
    <xf numFmtId="0" fontId="2" fillId="0" borderId="70" xfId="2" applyBorder="1"/>
    <xf numFmtId="0" fontId="55" fillId="9" borderId="55" xfId="2" applyFont="1" applyFill="1" applyBorder="1" applyAlignment="1">
      <alignment horizontal="right"/>
    </xf>
    <xf numFmtId="0" fontId="2" fillId="0" borderId="16" xfId="2" applyBorder="1"/>
    <xf numFmtId="0" fontId="68" fillId="0" borderId="16" xfId="2" applyFont="1" applyBorder="1" applyAlignment="1">
      <alignment horizontal="right"/>
    </xf>
    <xf numFmtId="0" fontId="55" fillId="0" borderId="16" xfId="2" applyFont="1" applyBorder="1"/>
    <xf numFmtId="0" fontId="2" fillId="0" borderId="62" xfId="2" applyBorder="1"/>
    <xf numFmtId="0" fontId="55" fillId="9" borderId="71" xfId="2" applyFont="1" applyFill="1" applyBorder="1" applyAlignment="1">
      <alignment horizontal="right"/>
    </xf>
    <xf numFmtId="0" fontId="55" fillId="9" borderId="56" xfId="2" applyFont="1" applyFill="1" applyBorder="1"/>
    <xf numFmtId="0" fontId="2" fillId="0" borderId="75" xfId="2" applyBorder="1"/>
    <xf numFmtId="0" fontId="2" fillId="9" borderId="25" xfId="2" applyFill="1" applyBorder="1"/>
    <xf numFmtId="0" fontId="2" fillId="9" borderId="28" xfId="2" applyFill="1" applyBorder="1"/>
    <xf numFmtId="0" fontId="2" fillId="9" borderId="64" xfId="2" applyFill="1" applyBorder="1" applyAlignment="1">
      <alignment horizontal="center"/>
    </xf>
    <xf numFmtId="0" fontId="2" fillId="9" borderId="82" xfId="2" applyFill="1" applyBorder="1" applyAlignment="1">
      <alignment horizontal="center"/>
    </xf>
    <xf numFmtId="0" fontId="2" fillId="0" borderId="64" xfId="2" applyBorder="1"/>
    <xf numFmtId="0" fontId="2" fillId="0" borderId="57" xfId="2" applyBorder="1"/>
    <xf numFmtId="0" fontId="2" fillId="0" borderId="39" xfId="2" applyBorder="1"/>
    <xf numFmtId="0" fontId="2" fillId="0" borderId="20" xfId="2" applyBorder="1"/>
    <xf numFmtId="0" fontId="2" fillId="9" borderId="20" xfId="2" applyFill="1" applyBorder="1"/>
    <xf numFmtId="0" fontId="2" fillId="9" borderId="52" xfId="2" applyFill="1" applyBorder="1" applyAlignment="1">
      <alignment horizontal="center"/>
    </xf>
    <xf numFmtId="174" fontId="2" fillId="0" borderId="0" xfId="8" applyNumberFormat="1" applyFont="1"/>
    <xf numFmtId="0" fontId="2" fillId="9" borderId="44" xfId="2" applyFill="1" applyBorder="1"/>
    <xf numFmtId="0" fontId="69" fillId="9" borderId="17" xfId="2" applyFont="1" applyFill="1" applyBorder="1"/>
    <xf numFmtId="0" fontId="2" fillId="9" borderId="16" xfId="2" applyFill="1" applyBorder="1" applyAlignment="1">
      <alignment horizontal="left"/>
    </xf>
    <xf numFmtId="165" fontId="2" fillId="0" borderId="42" xfId="2" applyNumberFormat="1" applyBorder="1" applyAlignment="1">
      <alignment horizontal="center"/>
    </xf>
    <xf numFmtId="0" fontId="2" fillId="9" borderId="58" xfId="2" applyFill="1" applyBorder="1"/>
    <xf numFmtId="0" fontId="2" fillId="9" borderId="55" xfId="2" applyFill="1" applyBorder="1" applyAlignment="1">
      <alignment horizontal="right"/>
    </xf>
    <xf numFmtId="3" fontId="59" fillId="0" borderId="0" xfId="2" applyNumberFormat="1" applyFont="1"/>
    <xf numFmtId="165" fontId="2" fillId="0" borderId="53" xfId="2" applyNumberFormat="1" applyBorder="1" applyAlignment="1">
      <alignment horizontal="center"/>
    </xf>
    <xf numFmtId="0" fontId="55" fillId="9" borderId="54" xfId="2" applyFont="1" applyFill="1" applyBorder="1" applyAlignment="1">
      <alignment horizontal="right"/>
    </xf>
    <xf numFmtId="0" fontId="55" fillId="0" borderId="66" xfId="2" applyFont="1" applyBorder="1" applyAlignment="1">
      <alignment horizontal="right"/>
    </xf>
    <xf numFmtId="165" fontId="2" fillId="0" borderId="45" xfId="2" applyNumberFormat="1" applyBorder="1" applyAlignment="1">
      <alignment horizontal="center"/>
    </xf>
    <xf numFmtId="0" fontId="55" fillId="9" borderId="77" xfId="2" applyFont="1" applyFill="1" applyBorder="1" applyAlignment="1">
      <alignment horizontal="right"/>
    </xf>
    <xf numFmtId="0" fontId="2" fillId="0" borderId="18" xfId="2" applyBorder="1"/>
    <xf numFmtId="0" fontId="2" fillId="0" borderId="36" xfId="2" applyBorder="1"/>
    <xf numFmtId="0" fontId="2" fillId="0" borderId="50" xfId="2" applyBorder="1"/>
    <xf numFmtId="165" fontId="2" fillId="0" borderId="27" xfId="2" applyNumberFormat="1" applyBorder="1" applyAlignment="1">
      <alignment horizontal="center"/>
    </xf>
    <xf numFmtId="165" fontId="2" fillId="0" borderId="50" xfId="2" applyNumberFormat="1" applyBorder="1" applyAlignment="1">
      <alignment horizontal="center"/>
    </xf>
    <xf numFmtId="0" fontId="2" fillId="9" borderId="16" xfId="2" applyFill="1" applyBorder="1" applyAlignment="1">
      <alignment horizontal="center"/>
    </xf>
    <xf numFmtId="0" fontId="55" fillId="9" borderId="43" xfId="2" applyFont="1" applyFill="1" applyBorder="1" applyAlignment="1">
      <alignment horizontal="right"/>
    </xf>
    <xf numFmtId="0" fontId="55" fillId="0" borderId="66" xfId="2" applyFont="1" applyBorder="1"/>
    <xf numFmtId="0" fontId="55" fillId="9" borderId="16" xfId="2" applyFont="1" applyFill="1" applyBorder="1"/>
    <xf numFmtId="0" fontId="2" fillId="0" borderId="59" xfId="2" applyBorder="1"/>
    <xf numFmtId="170" fontId="2" fillId="0" borderId="64" xfId="2" applyNumberFormat="1" applyBorder="1"/>
    <xf numFmtId="0" fontId="2" fillId="0" borderId="61" xfId="2" applyBorder="1"/>
    <xf numFmtId="0" fontId="59" fillId="9" borderId="36" xfId="2" applyFont="1" applyFill="1" applyBorder="1"/>
    <xf numFmtId="0" fontId="2" fillId="0" borderId="51" xfId="2" applyBorder="1"/>
    <xf numFmtId="0" fontId="2" fillId="0" borderId="84" xfId="2" applyBorder="1"/>
    <xf numFmtId="0" fontId="70" fillId="9" borderId="23" xfId="2" applyFont="1" applyFill="1" applyBorder="1" applyAlignment="1">
      <alignment horizontal="left"/>
    </xf>
    <xf numFmtId="0" fontId="70" fillId="9" borderId="17" xfId="2" applyFont="1" applyFill="1" applyBorder="1" applyAlignment="1">
      <alignment horizontal="left"/>
    </xf>
    <xf numFmtId="0" fontId="70" fillId="9" borderId="44" xfId="2" applyFont="1" applyFill="1" applyBorder="1" applyAlignment="1">
      <alignment horizontal="center"/>
    </xf>
    <xf numFmtId="0" fontId="70" fillId="9" borderId="77" xfId="2" applyFont="1" applyFill="1" applyBorder="1" applyAlignment="1">
      <alignment horizontal="center"/>
    </xf>
    <xf numFmtId="0" fontId="51" fillId="0" borderId="40" xfId="2" applyFont="1" applyBorder="1"/>
    <xf numFmtId="0" fontId="51" fillId="0" borderId="66" xfId="2" applyFont="1" applyBorder="1"/>
    <xf numFmtId="0" fontId="52" fillId="0" borderId="0" xfId="2" applyFont="1"/>
    <xf numFmtId="0" fontId="2" fillId="0" borderId="0" xfId="2" applyAlignment="1">
      <alignment horizontal="center" vertical="center"/>
    </xf>
    <xf numFmtId="0" fontId="71" fillId="0" borderId="0" xfId="2" applyFont="1" applyAlignment="1">
      <alignment horizontal="center" vertical="center"/>
    </xf>
    <xf numFmtId="3" fontId="2" fillId="0" borderId="0" xfId="2" applyNumberFormat="1" applyAlignment="1">
      <alignment horizontal="right" indent="1"/>
    </xf>
    <xf numFmtId="0" fontId="48" fillId="0" borderId="0" xfId="2" applyFont="1" applyAlignment="1">
      <alignment vertical="center"/>
    </xf>
    <xf numFmtId="0" fontId="2" fillId="0" borderId="0" xfId="2" applyAlignment="1">
      <alignment vertical="top"/>
    </xf>
    <xf numFmtId="0" fontId="48" fillId="0" borderId="0" xfId="2" applyFont="1" applyAlignment="1">
      <alignment horizontal="left"/>
    </xf>
    <xf numFmtId="0" fontId="48" fillId="0" borderId="0" xfId="2" applyFont="1" applyAlignment="1">
      <alignment vertical="top"/>
    </xf>
    <xf numFmtId="0" fontId="2" fillId="9" borderId="84" xfId="2" applyFill="1" applyBorder="1"/>
    <xf numFmtId="0" fontId="55" fillId="0" borderId="0" xfId="2" applyFont="1" applyAlignment="1">
      <alignment horizontal="right"/>
    </xf>
    <xf numFmtId="0" fontId="69" fillId="0" borderId="0" xfId="2" applyFont="1"/>
    <xf numFmtId="0" fontId="74" fillId="0" borderId="0" xfId="2" applyFont="1" applyAlignment="1">
      <alignment horizontal="center"/>
    </xf>
    <xf numFmtId="0" fontId="2" fillId="9" borderId="41" xfId="2" applyFill="1" applyBorder="1"/>
    <xf numFmtId="0" fontId="2" fillId="9" borderId="66" xfId="2" applyFill="1" applyBorder="1"/>
    <xf numFmtId="0" fontId="58" fillId="0" borderId="28" xfId="2" applyFont="1" applyBorder="1" applyAlignment="1">
      <alignment horizontal="center"/>
    </xf>
    <xf numFmtId="0" fontId="58" fillId="0" borderId="50" xfId="2" applyFont="1" applyBorder="1" applyAlignment="1">
      <alignment horizontal="center"/>
    </xf>
    <xf numFmtId="10" fontId="2" fillId="0" borderId="75" xfId="2" applyNumberFormat="1" applyBorder="1" applyAlignment="1">
      <alignment horizontal="center"/>
    </xf>
    <xf numFmtId="10" fontId="2" fillId="0" borderId="18" xfId="2" applyNumberFormat="1" applyBorder="1" applyAlignment="1">
      <alignment horizontal="center"/>
    </xf>
    <xf numFmtId="0" fontId="2" fillId="9" borderId="62" xfId="2" applyFill="1" applyBorder="1" applyAlignment="1">
      <alignment horizontal="center" wrapText="1"/>
    </xf>
    <xf numFmtId="0" fontId="2" fillId="9" borderId="71" xfId="2" applyFill="1" applyBorder="1" applyAlignment="1">
      <alignment horizontal="center" wrapText="1"/>
    </xf>
    <xf numFmtId="3" fontId="2" fillId="0" borderId="0" xfId="2" applyNumberFormat="1" applyAlignment="1">
      <alignment horizontal="center"/>
    </xf>
    <xf numFmtId="0" fontId="2" fillId="0" borderId="45" xfId="2" applyBorder="1"/>
    <xf numFmtId="165" fontId="2" fillId="0" borderId="15" xfId="2" applyNumberFormat="1" applyBorder="1" applyAlignment="1">
      <alignment horizontal="center"/>
    </xf>
    <xf numFmtId="0" fontId="2" fillId="0" borderId="86" xfId="2" applyBorder="1"/>
    <xf numFmtId="3" fontId="2" fillId="0" borderId="34" xfId="2" applyNumberFormat="1" applyBorder="1" applyAlignment="1">
      <alignment horizontal="center"/>
    </xf>
    <xf numFmtId="0" fontId="2" fillId="9" borderId="86" xfId="2" applyFill="1" applyBorder="1"/>
    <xf numFmtId="165" fontId="2" fillId="0" borderId="28" xfId="2" applyNumberFormat="1" applyBorder="1" applyAlignment="1">
      <alignment horizontal="center"/>
    </xf>
    <xf numFmtId="0" fontId="2" fillId="9" borderId="50" xfId="2" applyFill="1" applyBorder="1"/>
    <xf numFmtId="3" fontId="2" fillId="0" borderId="28" xfId="2" applyNumberFormat="1" applyBorder="1" applyAlignment="1">
      <alignment horizontal="center"/>
    </xf>
    <xf numFmtId="0" fontId="59" fillId="9" borderId="35" xfId="2" applyFont="1" applyFill="1" applyBorder="1"/>
    <xf numFmtId="0" fontId="2" fillId="0" borderId="87" xfId="2" applyBorder="1"/>
    <xf numFmtId="3" fontId="2" fillId="0" borderId="76" xfId="2" applyNumberFormat="1" applyBorder="1" applyAlignment="1">
      <alignment horizontal="center"/>
    </xf>
    <xf numFmtId="0" fontId="2" fillId="9" borderId="55" xfId="2" applyFill="1" applyBorder="1"/>
    <xf numFmtId="0" fontId="2" fillId="9" borderId="31" xfId="2" applyFill="1" applyBorder="1"/>
    <xf numFmtId="0" fontId="2" fillId="9" borderId="72" xfId="2" applyFill="1" applyBorder="1" applyAlignment="1">
      <alignment horizontal="left"/>
    </xf>
    <xf numFmtId="0" fontId="2" fillId="9" borderId="42" xfId="2" applyFill="1" applyBorder="1" applyAlignment="1">
      <alignment horizontal="left"/>
    </xf>
    <xf numFmtId="0" fontId="2" fillId="9" borderId="63" xfId="2" applyFill="1" applyBorder="1" applyAlignment="1">
      <alignment horizontal="center"/>
    </xf>
    <xf numFmtId="0" fontId="2" fillId="9" borderId="67" xfId="2" applyFill="1" applyBorder="1" applyAlignment="1">
      <alignment horizontal="left"/>
    </xf>
    <xf numFmtId="0" fontId="2" fillId="9" borderId="88" xfId="2" applyFill="1" applyBorder="1" applyAlignment="1">
      <alignment horizontal="left"/>
    </xf>
    <xf numFmtId="0" fontId="2" fillId="0" borderId="78" xfId="2" applyBorder="1"/>
    <xf numFmtId="0" fontId="58" fillId="0" borderId="86" xfId="2" applyFont="1" applyBorder="1" applyAlignment="1">
      <alignment horizontal="center"/>
    </xf>
    <xf numFmtId="0" fontId="2" fillId="0" borderId="71" xfId="2" applyBorder="1"/>
    <xf numFmtId="0" fontId="75" fillId="0" borderId="87" xfId="6" applyFont="1" applyBorder="1"/>
    <xf numFmtId="0" fontId="77" fillId="0" borderId="21" xfId="10" applyFont="1" applyFill="1" applyBorder="1" applyAlignment="1" applyProtection="1"/>
    <xf numFmtId="0" fontId="51" fillId="0" borderId="16" xfId="2" applyFont="1" applyBorder="1"/>
    <xf numFmtId="0" fontId="75" fillId="0" borderId="86" xfId="6" applyFont="1" applyBorder="1"/>
    <xf numFmtId="0" fontId="2" fillId="0" borderId="82" xfId="2" applyBorder="1"/>
    <xf numFmtId="0" fontId="2" fillId="0" borderId="88" xfId="2" applyBorder="1"/>
    <xf numFmtId="0" fontId="11" fillId="0" borderId="0" xfId="6"/>
    <xf numFmtId="0" fontId="2" fillId="9" borderId="54" xfId="2" applyFill="1" applyBorder="1" applyAlignment="1">
      <alignment horizontal="right"/>
    </xf>
    <xf numFmtId="0" fontId="59" fillId="0" borderId="0" xfId="2" applyFont="1"/>
    <xf numFmtId="0" fontId="2" fillId="9" borderId="21" xfId="2" applyFill="1" applyBorder="1" applyAlignment="1">
      <alignment horizontal="right"/>
    </xf>
    <xf numFmtId="0" fontId="60" fillId="0" borderId="0" xfId="2" applyFont="1" applyAlignment="1">
      <alignment horizontal="center"/>
    </xf>
    <xf numFmtId="0" fontId="60" fillId="0" borderId="24" xfId="2" applyFont="1" applyBorder="1" applyAlignment="1">
      <alignment horizontal="center"/>
    </xf>
    <xf numFmtId="0" fontId="60" fillId="0" borderId="25" xfId="2" applyFont="1" applyBorder="1" applyAlignment="1">
      <alignment horizontal="center"/>
    </xf>
    <xf numFmtId="0" fontId="60" fillId="0" borderId="42" xfId="2" applyFont="1" applyBorder="1" applyAlignment="1">
      <alignment horizontal="center"/>
    </xf>
    <xf numFmtId="0" fontId="58" fillId="0" borderId="49" xfId="2" applyFont="1" applyBorder="1" applyAlignment="1">
      <alignment horizontal="center"/>
    </xf>
    <xf numFmtId="0" fontId="60" fillId="0" borderId="62" xfId="2" applyFont="1" applyBorder="1" applyAlignment="1">
      <alignment horizontal="center"/>
    </xf>
    <xf numFmtId="0" fontId="60" fillId="0" borderId="81" xfId="2" applyFont="1" applyBorder="1" applyAlignment="1">
      <alignment horizontal="center"/>
    </xf>
    <xf numFmtId="0" fontId="60" fillId="0" borderId="88" xfId="2" applyFont="1" applyBorder="1" applyAlignment="1">
      <alignment horizontal="center"/>
    </xf>
    <xf numFmtId="0" fontId="2" fillId="9" borderId="67" xfId="2" applyFill="1" applyBorder="1" applyAlignment="1">
      <alignment horizontal="center"/>
    </xf>
    <xf numFmtId="0" fontId="2" fillId="9" borderId="20" xfId="2" applyFill="1" applyBorder="1" applyAlignment="1">
      <alignment horizontal="center"/>
    </xf>
    <xf numFmtId="0" fontId="60" fillId="0" borderId="40" xfId="2" applyFont="1" applyBorder="1" applyAlignment="1">
      <alignment horizontal="center"/>
    </xf>
    <xf numFmtId="0" fontId="60" fillId="0" borderId="41" xfId="2" applyFont="1" applyBorder="1" applyAlignment="1">
      <alignment horizontal="center"/>
    </xf>
    <xf numFmtId="0" fontId="60" fillId="0" borderId="49" xfId="2" applyFont="1" applyBorder="1" applyAlignment="1">
      <alignment horizontal="center"/>
    </xf>
    <xf numFmtId="0" fontId="60" fillId="0" borderId="50" xfId="2" applyFont="1" applyBorder="1" applyAlignment="1">
      <alignment horizontal="center"/>
    </xf>
    <xf numFmtId="0" fontId="60" fillId="0" borderId="51" xfId="2" applyFont="1" applyBorder="1" applyAlignment="1">
      <alignment horizontal="center"/>
    </xf>
    <xf numFmtId="0" fontId="60" fillId="0" borderId="18" xfId="2" applyFont="1" applyBorder="1" applyAlignment="1">
      <alignment horizontal="center"/>
    </xf>
    <xf numFmtId="0" fontId="60" fillId="0" borderId="65" xfId="2" applyFont="1" applyBorder="1" applyAlignment="1">
      <alignment horizontal="center"/>
    </xf>
    <xf numFmtId="0" fontId="2" fillId="9" borderId="18" xfId="2" applyFill="1" applyBorder="1"/>
    <xf numFmtId="0" fontId="76" fillId="0" borderId="0" xfId="10" applyFill="1" applyBorder="1" applyAlignment="1" applyProtection="1"/>
    <xf numFmtId="0" fontId="75" fillId="0" borderId="42" xfId="6" applyFont="1" applyBorder="1"/>
    <xf numFmtId="0" fontId="78" fillId="0" borderId="0" xfId="2" applyFont="1"/>
    <xf numFmtId="0" fontId="79" fillId="0" borderId="0" xfId="2" applyFont="1" applyAlignment="1">
      <alignment horizontal="left" vertical="top" wrapText="1"/>
    </xf>
    <xf numFmtId="0" fontId="79" fillId="0" borderId="0" xfId="2" applyFont="1"/>
    <xf numFmtId="0" fontId="69" fillId="0" borderId="0" xfId="2" applyFont="1" applyAlignment="1">
      <alignment horizontal="right"/>
    </xf>
    <xf numFmtId="14" fontId="60" fillId="0" borderId="0" xfId="2" applyNumberFormat="1" applyFont="1" applyAlignment="1">
      <alignment horizontal="right"/>
    </xf>
    <xf numFmtId="14" fontId="2" fillId="0" borderId="0" xfId="2" applyNumberFormat="1" applyAlignment="1">
      <alignment horizontal="left"/>
    </xf>
    <xf numFmtId="0" fontId="80" fillId="0" borderId="0" xfId="2" applyFont="1"/>
    <xf numFmtId="0" fontId="2" fillId="8" borderId="0" xfId="2" applyFill="1"/>
    <xf numFmtId="0" fontId="2" fillId="8" borderId="0" xfId="2" applyFill="1" applyAlignment="1">
      <alignment horizontal="right"/>
    </xf>
    <xf numFmtId="0" fontId="55" fillId="9" borderId="22" xfId="2" applyFont="1" applyFill="1" applyBorder="1" applyAlignment="1">
      <alignment wrapText="1"/>
    </xf>
    <xf numFmtId="0" fontId="55" fillId="9" borderId="67" xfId="2" applyFont="1" applyFill="1" applyBorder="1" applyAlignment="1">
      <alignment horizontal="center"/>
    </xf>
    <xf numFmtId="0" fontId="2" fillId="9" borderId="89" xfId="2" applyFill="1" applyBorder="1"/>
    <xf numFmtId="0" fontId="2" fillId="9" borderId="90" xfId="2" applyFill="1" applyBorder="1"/>
    <xf numFmtId="172" fontId="2" fillId="0" borderId="91" xfId="2" applyNumberFormat="1" applyBorder="1" applyAlignment="1">
      <alignment horizontal="center"/>
    </xf>
    <xf numFmtId="0" fontId="2" fillId="9" borderId="92" xfId="2" applyFill="1" applyBorder="1"/>
    <xf numFmtId="172" fontId="2" fillId="0" borderId="93" xfId="2" applyNumberFormat="1" applyBorder="1" applyAlignment="1">
      <alignment horizontal="center"/>
    </xf>
    <xf numFmtId="0" fontId="2" fillId="9" borderId="94" xfId="2" applyFill="1" applyBorder="1"/>
    <xf numFmtId="0" fontId="2" fillId="9" borderId="95" xfId="2" applyFill="1" applyBorder="1"/>
    <xf numFmtId="0" fontId="2" fillId="9" borderId="96" xfId="2" applyFill="1" applyBorder="1"/>
    <xf numFmtId="172" fontId="2" fillId="0" borderId="97" xfId="2" applyNumberFormat="1" applyBorder="1" applyAlignment="1">
      <alignment horizontal="center"/>
    </xf>
    <xf numFmtId="0" fontId="63" fillId="0" borderId="0" xfId="2" applyFont="1"/>
    <xf numFmtId="9" fontId="24" fillId="0" borderId="0" xfId="3" applyNumberFormat="1" applyFont="1" applyAlignment="1">
      <alignment horizontal="center" vertical="center" wrapText="1"/>
    </xf>
    <xf numFmtId="177" fontId="81" fillId="0" borderId="0" xfId="3" applyNumberFormat="1" applyFont="1" applyAlignment="1">
      <alignment horizontal="center" vertical="center" wrapText="1"/>
    </xf>
    <xf numFmtId="0" fontId="81" fillId="0" borderId="0" xfId="3" applyFont="1" applyAlignment="1">
      <alignment horizontal="center" vertical="center" wrapText="1"/>
    </xf>
    <xf numFmtId="0" fontId="15" fillId="0" borderId="0" xfId="3" applyFont="1" applyAlignment="1" applyProtection="1">
      <alignment horizontal="center" vertical="center" wrapText="1"/>
      <protection locked="0"/>
    </xf>
    <xf numFmtId="0" fontId="12" fillId="0" borderId="0" xfId="3" applyFont="1" applyAlignment="1">
      <alignment horizontal="left" vertical="center" wrapText="1"/>
    </xf>
    <xf numFmtId="164" fontId="11" fillId="0" borderId="101" xfId="4" applyNumberFormat="1" applyBorder="1" applyAlignment="1">
      <alignment horizontal="center" vertical="center" wrapText="1"/>
    </xf>
    <xf numFmtId="164" fontId="11" fillId="0" borderId="102" xfId="4" applyNumberFormat="1" applyBorder="1" applyAlignment="1">
      <alignment horizontal="center" vertical="center" wrapText="1"/>
    </xf>
    <xf numFmtId="3" fontId="2" fillId="0" borderId="81" xfId="1" applyNumberFormat="1" applyFont="1" applyFill="1" applyBorder="1" applyAlignment="1" applyProtection="1"/>
    <xf numFmtId="3" fontId="2" fillId="0" borderId="28" xfId="1" applyNumberFormat="1" applyFont="1" applyFill="1" applyBorder="1" applyAlignment="1" applyProtection="1"/>
    <xf numFmtId="3" fontId="2" fillId="0" borderId="25" xfId="1" applyNumberFormat="1" applyFont="1" applyFill="1" applyBorder="1" applyAlignment="1" applyProtection="1"/>
    <xf numFmtId="165" fontId="2" fillId="0" borderId="86" xfId="2" applyNumberFormat="1" applyBorder="1" applyAlignment="1">
      <alignment horizontal="center"/>
    </xf>
    <xf numFmtId="165" fontId="2" fillId="0" borderId="24" xfId="2" applyNumberFormat="1" applyBorder="1" applyAlignment="1">
      <alignment horizontal="center"/>
    </xf>
    <xf numFmtId="168" fontId="23" fillId="0" borderId="0" xfId="3" applyNumberFormat="1" applyFont="1" applyAlignment="1">
      <alignment horizontal="center" vertical="center" wrapText="1"/>
    </xf>
    <xf numFmtId="3" fontId="4" fillId="0" borderId="0" xfId="3" quotePrefix="1" applyNumberFormat="1" applyFont="1" applyAlignment="1">
      <alignment horizontal="left" vertical="center" wrapText="1"/>
    </xf>
    <xf numFmtId="167" fontId="4" fillId="0" borderId="0" xfId="8" applyNumberFormat="1" applyFont="1" applyFill="1" applyBorder="1" applyAlignment="1" applyProtection="1">
      <alignment horizontal="center" vertical="center" wrapText="1"/>
    </xf>
    <xf numFmtId="0" fontId="4" fillId="0" borderId="0" xfId="3" applyFont="1" applyAlignment="1">
      <alignment horizontal="center" vertical="center" wrapText="1"/>
    </xf>
    <xf numFmtId="0" fontId="5" fillId="0" borderId="0" xfId="0" applyFont="1"/>
    <xf numFmtId="0" fontId="84" fillId="0" borderId="0" xfId="0" applyFont="1" applyAlignment="1">
      <alignment wrapText="1"/>
    </xf>
    <xf numFmtId="0" fontId="85" fillId="0" borderId="0" xfId="0" applyFont="1" applyAlignment="1">
      <alignment vertical="center" wrapText="1"/>
    </xf>
    <xf numFmtId="0" fontId="84" fillId="0" borderId="0" xfId="0" applyFont="1" applyAlignment="1">
      <alignment horizontal="left" vertical="center" wrapText="1"/>
    </xf>
    <xf numFmtId="0" fontId="84" fillId="0" borderId="0" xfId="0" applyFont="1" applyAlignment="1">
      <alignment vertical="center" wrapText="1"/>
    </xf>
    <xf numFmtId="0" fontId="33" fillId="0" borderId="0" xfId="0" applyFont="1" applyAlignment="1">
      <alignment horizontal="left" vertical="center" wrapText="1"/>
    </xf>
    <xf numFmtId="0" fontId="87" fillId="0" borderId="0" xfId="0" applyFont="1" applyAlignment="1">
      <alignment horizontal="left" vertical="center" wrapText="1"/>
    </xf>
    <xf numFmtId="0" fontId="33" fillId="0" borderId="0" xfId="0" applyFont="1" applyAlignment="1">
      <alignment vertical="center" wrapText="1"/>
    </xf>
    <xf numFmtId="0" fontId="36" fillId="0" borderId="0" xfId="0" applyFont="1" applyAlignment="1">
      <alignment vertical="center" wrapText="1"/>
    </xf>
    <xf numFmtId="0" fontId="34" fillId="0" borderId="0" xfId="0" applyFont="1" applyAlignment="1">
      <alignment wrapText="1"/>
    </xf>
    <xf numFmtId="0" fontId="34" fillId="0" borderId="0" xfId="0" applyFont="1" applyAlignment="1">
      <alignment vertical="center" wrapText="1"/>
    </xf>
    <xf numFmtId="0" fontId="32" fillId="0" borderId="0" xfId="0" applyFont="1" applyAlignment="1">
      <alignment horizontal="center" vertical="center"/>
    </xf>
    <xf numFmtId="0" fontId="7" fillId="0" borderId="0" xfId="0" applyFont="1" applyAlignment="1">
      <alignment horizontal="left" vertical="center"/>
    </xf>
    <xf numFmtId="0" fontId="90" fillId="14" borderId="0" xfId="0" applyFont="1" applyFill="1" applyAlignment="1">
      <alignment horizontal="center" vertical="center" wrapText="1"/>
    </xf>
    <xf numFmtId="0" fontId="5" fillId="15" borderId="0" xfId="3" applyFont="1" applyFill="1" applyAlignment="1">
      <alignment horizontal="center" vertical="center" wrapText="1"/>
    </xf>
    <xf numFmtId="164" fontId="16" fillId="15" borderId="0" xfId="4" applyNumberFormat="1" applyFont="1" applyFill="1" applyAlignment="1">
      <alignment horizontal="center" vertical="center" wrapText="1"/>
    </xf>
    <xf numFmtId="0" fontId="15" fillId="15" borderId="0" xfId="3" applyFont="1" applyFill="1" applyAlignment="1">
      <alignment horizontal="center" vertical="center" wrapText="1"/>
    </xf>
    <xf numFmtId="0" fontId="91" fillId="14" borderId="0" xfId="0" applyFont="1" applyFill="1" applyAlignment="1">
      <alignment horizontal="center" vertical="center" wrapText="1"/>
    </xf>
    <xf numFmtId="167" fontId="5" fillId="15" borderId="0" xfId="3" applyNumberFormat="1" applyFont="1" applyFill="1" applyAlignment="1">
      <alignment horizontal="center" vertical="center" wrapText="1"/>
    </xf>
    <xf numFmtId="167" fontId="5" fillId="15" borderId="0" xfId="7" applyNumberFormat="1" applyFont="1" applyFill="1" applyAlignment="1">
      <alignment horizontal="center" vertical="center" wrapText="1"/>
    </xf>
    <xf numFmtId="0" fontId="5" fillId="15" borderId="0" xfId="3" applyFont="1" applyFill="1" applyAlignment="1">
      <alignment horizontal="right" vertical="center" wrapText="1"/>
    </xf>
    <xf numFmtId="165" fontId="5" fillId="15" borderId="0" xfId="3" applyNumberFormat="1" applyFont="1" applyFill="1" applyAlignment="1">
      <alignment horizontal="center" vertical="center" wrapText="1"/>
    </xf>
    <xf numFmtId="165" fontId="50" fillId="0" borderId="0" xfId="3" applyNumberFormat="1" applyFont="1" applyAlignment="1">
      <alignment horizontal="center" vertical="center" wrapText="1"/>
    </xf>
    <xf numFmtId="0" fontId="50" fillId="0" borderId="0" xfId="3" applyFont="1" applyAlignment="1">
      <alignment horizontal="center" vertical="center" wrapText="1"/>
    </xf>
    <xf numFmtId="0" fontId="50" fillId="0" borderId="0" xfId="3" applyFont="1" applyAlignment="1" applyProtection="1">
      <alignment horizontal="center" vertical="center" wrapText="1"/>
      <protection locked="0"/>
    </xf>
    <xf numFmtId="167" fontId="50" fillId="0" borderId="0" xfId="7" applyNumberFormat="1" applyFont="1" applyAlignment="1">
      <alignment horizontal="center" vertical="center" wrapText="1"/>
    </xf>
    <xf numFmtId="0" fontId="22" fillId="15" borderId="0" xfId="3" applyFont="1" applyFill="1" applyAlignment="1">
      <alignment horizontal="right" vertical="center" wrapText="1"/>
    </xf>
    <xf numFmtId="170" fontId="50" fillId="0" borderId="0" xfId="3" applyNumberFormat="1" applyFont="1" applyAlignment="1">
      <alignment horizontal="center" vertical="center" wrapText="1"/>
    </xf>
    <xf numFmtId="0" fontId="90" fillId="0" borderId="0" xfId="3" applyFont="1" applyAlignment="1">
      <alignment horizontal="center" vertical="center" wrapText="1"/>
    </xf>
    <xf numFmtId="170" fontId="24" fillId="0" borderId="0" xfId="3" applyNumberFormat="1" applyFont="1" applyAlignment="1">
      <alignment horizontal="center" vertical="center" wrapText="1"/>
    </xf>
    <xf numFmtId="165" fontId="50" fillId="15" borderId="0" xfId="3" applyNumberFormat="1" applyFont="1" applyFill="1" applyAlignment="1">
      <alignment horizontal="center" vertical="center" wrapText="1"/>
    </xf>
    <xf numFmtId="170" fontId="90" fillId="0" borderId="0" xfId="3" applyNumberFormat="1" applyFont="1" applyAlignment="1">
      <alignment horizontal="center" vertical="center" wrapText="1"/>
    </xf>
    <xf numFmtId="165" fontId="48" fillId="0" borderId="0" xfId="3" applyNumberFormat="1" applyFont="1" applyAlignment="1">
      <alignment horizontal="center" vertical="center" wrapText="1"/>
    </xf>
    <xf numFmtId="170" fontId="48" fillId="0" borderId="0" xfId="3" applyNumberFormat="1" applyFont="1" applyAlignment="1">
      <alignment horizontal="center" vertical="center" wrapText="1"/>
    </xf>
    <xf numFmtId="167" fontId="26" fillId="15" borderId="0" xfId="7" applyNumberFormat="1" applyFont="1" applyFill="1" applyAlignment="1">
      <alignment horizontal="center" vertical="center" wrapText="1"/>
    </xf>
    <xf numFmtId="3" fontId="24" fillId="0" borderId="0" xfId="3" quotePrefix="1" applyNumberFormat="1" applyFont="1" applyAlignment="1">
      <alignment horizontal="center" vertical="center" wrapText="1"/>
    </xf>
    <xf numFmtId="0" fontId="15" fillId="15" borderId="0" xfId="3" applyFont="1" applyFill="1" applyAlignment="1">
      <alignment horizontal="right" vertical="center" wrapText="1"/>
    </xf>
    <xf numFmtId="0" fontId="17" fillId="15" borderId="0" xfId="6" applyFont="1" applyFill="1" applyAlignment="1">
      <alignment vertical="center" wrapText="1"/>
    </xf>
    <xf numFmtId="0" fontId="5" fillId="15" borderId="0" xfId="3" applyFont="1" applyFill="1" applyAlignment="1">
      <alignment horizontal="center"/>
    </xf>
    <xf numFmtId="0" fontId="50" fillId="14" borderId="0" xfId="0" applyFont="1" applyFill="1" applyAlignment="1">
      <alignment horizontal="center" vertical="center" wrapText="1"/>
    </xf>
    <xf numFmtId="0" fontId="27" fillId="15" borderId="0" xfId="3" applyFont="1" applyFill="1" applyAlignment="1">
      <alignment horizontal="left" vertical="center"/>
    </xf>
    <xf numFmtId="0" fontId="27" fillId="15" borderId="0" xfId="3" applyFont="1" applyFill="1" applyAlignment="1">
      <alignment horizontal="center" vertical="center" wrapText="1"/>
    </xf>
    <xf numFmtId="0" fontId="28" fillId="15" borderId="0" xfId="3" applyFont="1" applyFill="1" applyAlignment="1">
      <alignment horizontal="center" vertical="center" wrapText="1"/>
    </xf>
    <xf numFmtId="164" fontId="11" fillId="15" borderId="0" xfId="4" applyNumberFormat="1" applyFill="1" applyAlignment="1">
      <alignment horizontal="center" vertical="center" wrapText="1"/>
    </xf>
    <xf numFmtId="164" fontId="11" fillId="15" borderId="0" xfId="4" applyNumberFormat="1" applyFill="1" applyAlignment="1">
      <alignment horizontal="center"/>
    </xf>
    <xf numFmtId="0" fontId="20" fillId="0" borderId="0" xfId="0" applyFont="1" applyAlignment="1">
      <alignment horizontal="center" vertical="center" wrapText="1"/>
    </xf>
    <xf numFmtId="0" fontId="5" fillId="0" borderId="0" xfId="0" applyFont="1" applyAlignment="1">
      <alignment horizontal="center" vertical="center" wrapText="1"/>
    </xf>
    <xf numFmtId="0" fontId="50" fillId="0" borderId="0" xfId="0" applyFont="1" applyAlignment="1">
      <alignment horizontal="center" vertical="center" wrapText="1"/>
    </xf>
    <xf numFmtId="167" fontId="50" fillId="0" borderId="0" xfId="12" applyNumberFormat="1" applyFont="1" applyFill="1" applyBorder="1" applyAlignment="1" applyProtection="1">
      <alignment horizontal="center" vertical="center" wrapText="1"/>
      <protection locked="0"/>
    </xf>
    <xf numFmtId="0" fontId="19" fillId="0" borderId="0" xfId="0" applyFont="1" applyAlignment="1">
      <alignment horizontal="center" vertical="center" wrapText="1"/>
    </xf>
    <xf numFmtId="0" fontId="90" fillId="0" borderId="0" xfId="0" applyFont="1" applyAlignment="1">
      <alignment horizontal="center" vertical="center" wrapText="1"/>
    </xf>
    <xf numFmtId="0" fontId="89" fillId="0" borderId="0" xfId="0" quotePrefix="1" applyFont="1" applyAlignment="1">
      <alignment horizontal="center" vertical="center" wrapText="1"/>
    </xf>
    <xf numFmtId="0" fontId="19" fillId="13" borderId="0" xfId="0" applyFont="1" applyFill="1" applyAlignment="1">
      <alignment horizontal="center" vertical="center" wrapText="1"/>
    </xf>
    <xf numFmtId="0" fontId="90" fillId="13" borderId="0" xfId="0" applyFont="1" applyFill="1" applyAlignment="1">
      <alignment horizontal="center" vertical="center" wrapText="1"/>
    </xf>
    <xf numFmtId="0" fontId="89" fillId="13" borderId="0" xfId="0" quotePrefix="1" applyFont="1" applyFill="1" applyAlignment="1">
      <alignment horizontal="center" vertical="center" wrapText="1"/>
    </xf>
    <xf numFmtId="9" fontId="50" fillId="14" borderId="0" xfId="12" applyFont="1" applyFill="1" applyBorder="1" applyAlignment="1" applyProtection="1">
      <alignment horizontal="center" vertical="center" wrapText="1"/>
    </xf>
    <xf numFmtId="0" fontId="89" fillId="13" borderId="0" xfId="0" applyFont="1" applyFill="1" applyAlignment="1">
      <alignment horizontal="center" vertical="center" wrapText="1"/>
    </xf>
    <xf numFmtId="3" fontId="50" fillId="0" borderId="0" xfId="0" quotePrefix="1" applyNumberFormat="1" applyFont="1" applyAlignment="1">
      <alignment horizontal="center" vertical="center" wrapText="1"/>
    </xf>
    <xf numFmtId="9" fontId="50" fillId="0" borderId="0" xfId="12" applyFont="1" applyFill="1" applyBorder="1" applyAlignment="1">
      <alignment horizontal="center" vertical="center" wrapText="1"/>
    </xf>
    <xf numFmtId="3" fontId="5" fillId="0" borderId="0" xfId="0" quotePrefix="1" applyNumberFormat="1" applyFont="1" applyAlignment="1">
      <alignment horizontal="center" vertical="center" wrapText="1"/>
    </xf>
    <xf numFmtId="0" fontId="50" fillId="0" borderId="0" xfId="0" quotePrefix="1" applyFont="1" applyAlignment="1">
      <alignment horizontal="center" vertical="center" wrapText="1"/>
    </xf>
    <xf numFmtId="0" fontId="50" fillId="0" borderId="0" xfId="0" quotePrefix="1" applyFont="1" applyAlignment="1">
      <alignment horizontal="right" vertical="center" wrapText="1"/>
    </xf>
    <xf numFmtId="10" fontId="50" fillId="0" borderId="0" xfId="0" quotePrefix="1" applyNumberFormat="1" applyFont="1" applyAlignment="1">
      <alignment horizontal="center" vertical="center" wrapText="1"/>
    </xf>
    <xf numFmtId="0" fontId="91" fillId="0" borderId="0" xfId="0" applyFont="1" applyAlignment="1">
      <alignment horizontal="right" vertical="center" wrapText="1"/>
    </xf>
    <xf numFmtId="167" fontId="50" fillId="0" borderId="0" xfId="0" quotePrefix="1" applyNumberFormat="1" applyFont="1" applyAlignment="1">
      <alignment horizontal="center" vertical="center" wrapText="1"/>
    </xf>
    <xf numFmtId="0" fontId="50" fillId="0" borderId="0" xfId="0" applyFont="1" applyAlignment="1" applyProtection="1">
      <alignment horizontal="center" vertical="center" wrapText="1"/>
      <protection locked="0"/>
    </xf>
    <xf numFmtId="0" fontId="91" fillId="14" borderId="0" xfId="0" applyFont="1" applyFill="1" applyAlignment="1">
      <alignment horizontal="right" vertical="center" wrapText="1"/>
    </xf>
    <xf numFmtId="167" fontId="50" fillId="14" borderId="0" xfId="12" applyNumberFormat="1" applyFont="1" applyFill="1" applyBorder="1" applyAlignment="1">
      <alignment horizontal="center" vertical="center" wrapText="1"/>
    </xf>
    <xf numFmtId="165" fontId="50" fillId="14" borderId="0" xfId="0" quotePrefix="1" applyNumberFormat="1" applyFont="1" applyFill="1" applyAlignment="1">
      <alignment horizontal="center" vertical="center" wrapText="1"/>
    </xf>
    <xf numFmtId="0" fontId="50" fillId="14" borderId="0" xfId="0" quotePrefix="1" applyFont="1" applyFill="1" applyAlignment="1">
      <alignment horizontal="right" vertical="center" wrapText="1"/>
    </xf>
    <xf numFmtId="167" fontId="50" fillId="14" borderId="0" xfId="0" quotePrefix="1" applyNumberFormat="1" applyFont="1" applyFill="1" applyAlignment="1">
      <alignment horizontal="center" vertical="center" wrapText="1"/>
    </xf>
    <xf numFmtId="165" fontId="50" fillId="0" borderId="0" xfId="0" applyNumberFormat="1" applyFont="1" applyAlignment="1" applyProtection="1">
      <alignment horizontal="center" vertical="center" wrapText="1"/>
      <protection locked="0"/>
    </xf>
    <xf numFmtId="0" fontId="50" fillId="14" borderId="0" xfId="0" quotePrefix="1" applyFont="1" applyFill="1" applyAlignment="1">
      <alignment horizontal="center" vertical="center" wrapText="1"/>
    </xf>
    <xf numFmtId="167" fontId="50" fillId="0" borderId="0" xfId="12" applyNumberFormat="1" applyFont="1" applyFill="1" applyBorder="1" applyAlignment="1">
      <alignment horizontal="center" vertical="center" wrapText="1"/>
    </xf>
    <xf numFmtId="0" fontId="50" fillId="0" borderId="0" xfId="0" quotePrefix="1" applyFont="1" applyAlignment="1" applyProtection="1">
      <alignment horizontal="center" vertical="center" wrapText="1"/>
      <protection locked="0"/>
    </xf>
    <xf numFmtId="0" fontId="92" fillId="0" borderId="0" xfId="0" applyFont="1" applyAlignment="1">
      <alignment horizontal="center" vertical="center" wrapText="1"/>
    </xf>
    <xf numFmtId="0" fontId="92" fillId="13" borderId="0" xfId="0" applyFont="1" applyFill="1" applyAlignment="1">
      <alignment horizontal="center" vertical="center" wrapText="1"/>
    </xf>
    <xf numFmtId="167" fontId="90" fillId="13" borderId="0" xfId="12" applyNumberFormat="1" applyFont="1" applyFill="1" applyBorder="1" applyAlignment="1">
      <alignment horizontal="center" vertical="center" wrapText="1"/>
    </xf>
    <xf numFmtId="167" fontId="89" fillId="13" borderId="0" xfId="12" applyNumberFormat="1" applyFont="1" applyFill="1" applyBorder="1" applyAlignment="1">
      <alignment horizontal="center" vertical="center" wrapText="1"/>
    </xf>
    <xf numFmtId="0" fontId="91" fillId="0" borderId="0" xfId="0" applyFont="1" applyAlignment="1" applyProtection="1">
      <alignment horizontal="right" vertical="center" wrapText="1"/>
      <protection locked="0"/>
    </xf>
    <xf numFmtId="167" fontId="93" fillId="16" borderId="0" xfId="12" applyNumberFormat="1" applyFont="1" applyFill="1" applyBorder="1" applyAlignment="1">
      <alignment horizontal="center" vertical="center" wrapText="1"/>
    </xf>
    <xf numFmtId="0" fontId="93" fillId="16" borderId="0" xfId="0" applyFont="1" applyFill="1" applyAlignment="1">
      <alignment horizontal="center" vertical="center" wrapText="1"/>
    </xf>
    <xf numFmtId="9" fontId="50" fillId="0" borderId="0" xfId="12" quotePrefix="1" applyFont="1" applyFill="1" applyBorder="1" applyAlignment="1">
      <alignment horizontal="center" vertical="center" wrapText="1"/>
    </xf>
    <xf numFmtId="167" fontId="50" fillId="14" borderId="0" xfId="12" quotePrefix="1" applyNumberFormat="1" applyFont="1" applyFill="1" applyBorder="1" applyAlignment="1">
      <alignment horizontal="center" vertical="center" wrapText="1"/>
    </xf>
    <xf numFmtId="3" fontId="50" fillId="14" borderId="0" xfId="0" quotePrefix="1" applyNumberFormat="1" applyFont="1" applyFill="1" applyAlignment="1">
      <alignment horizontal="center" vertical="center" wrapText="1"/>
    </xf>
    <xf numFmtId="3" fontId="50" fillId="0" borderId="0" xfId="0" applyNumberFormat="1"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90" fillId="0" borderId="0" xfId="0" applyFont="1" applyAlignment="1" applyProtection="1">
      <alignment horizontal="center" vertical="center" wrapText="1"/>
      <protection locked="0"/>
    </xf>
    <xf numFmtId="3" fontId="50" fillId="0" borderId="0" xfId="0" applyNumberFormat="1" applyFont="1" applyAlignment="1">
      <alignment horizontal="center" vertical="center" wrapText="1"/>
    </xf>
    <xf numFmtId="0" fontId="5" fillId="11" borderId="0" xfId="0" applyFont="1" applyFill="1" applyAlignment="1">
      <alignment horizontal="center" vertical="center" wrapText="1"/>
    </xf>
    <xf numFmtId="0" fontId="92" fillId="11" borderId="0" xfId="0" applyFont="1" applyFill="1" applyAlignment="1">
      <alignment horizontal="center" vertical="center" wrapText="1"/>
    </xf>
    <xf numFmtId="0" fontId="9" fillId="11" borderId="0" xfId="0" applyFont="1" applyFill="1" applyAlignment="1">
      <alignment horizontal="center" vertical="center" wrapText="1"/>
    </xf>
    <xf numFmtId="0" fontId="20" fillId="10" borderId="0" xfId="0" applyFont="1" applyFill="1" applyAlignment="1">
      <alignment horizontal="center" vertical="center" wrapText="1"/>
    </xf>
    <xf numFmtId="0" fontId="50" fillId="10" borderId="0" xfId="0" applyFont="1" applyFill="1" applyAlignment="1">
      <alignment horizontal="center" vertical="center" wrapText="1"/>
    </xf>
    <xf numFmtId="0" fontId="11" fillId="0" borderId="103" xfId="11" quotePrefix="1" applyFont="1" applyFill="1" applyBorder="1" applyAlignment="1">
      <alignment horizontal="center" vertical="center" wrapText="1"/>
    </xf>
    <xf numFmtId="0" fontId="9" fillId="0" borderId="0" xfId="0" applyFont="1" applyAlignment="1">
      <alignment horizontal="center" vertical="center" wrapText="1"/>
    </xf>
    <xf numFmtId="0" fontId="9" fillId="11" borderId="104" xfId="0" applyFont="1" applyFill="1" applyBorder="1" applyAlignment="1">
      <alignment horizontal="center" vertical="center" wrapText="1"/>
    </xf>
    <xf numFmtId="0" fontId="9" fillId="0" borderId="0" xfId="0" applyFont="1" applyAlignment="1">
      <alignment vertical="center" wrapText="1"/>
    </xf>
    <xf numFmtId="0" fontId="50" fillId="0" borderId="105" xfId="0" applyFont="1" applyBorder="1" applyAlignment="1" applyProtection="1">
      <alignment horizontal="center" vertical="center" wrapText="1"/>
      <protection locked="0"/>
    </xf>
    <xf numFmtId="0" fontId="9" fillId="17" borderId="0" xfId="0" applyFont="1" applyFill="1" applyAlignment="1">
      <alignment horizontal="center" vertical="center" wrapText="1"/>
    </xf>
    <xf numFmtId="0" fontId="94" fillId="0" borderId="0" xfId="0" applyFont="1" applyAlignment="1">
      <alignment horizontal="center" vertical="center"/>
    </xf>
    <xf numFmtId="0" fontId="9" fillId="11" borderId="106" xfId="0" applyFont="1" applyFill="1" applyBorder="1" applyAlignment="1">
      <alignment horizontal="center" vertical="center" wrapText="1"/>
    </xf>
    <xf numFmtId="0" fontId="11" fillId="0" borderId="106" xfId="11" applyFont="1" applyFill="1" applyBorder="1" applyAlignment="1">
      <alignment horizontal="center" vertical="center" wrapText="1"/>
    </xf>
    <xf numFmtId="0" fontId="11" fillId="0" borderId="0" xfId="11" quotePrefix="1" applyFont="1" applyFill="1" applyBorder="1" applyAlignment="1">
      <alignment horizontal="center" vertical="center" wrapText="1"/>
    </xf>
    <xf numFmtId="0" fontId="91" fillId="0" borderId="0" xfId="0" applyFont="1" applyAlignment="1">
      <alignment horizontal="center" vertical="center" wrapText="1"/>
    </xf>
    <xf numFmtId="0" fontId="93" fillId="0" borderId="0" xfId="0" applyFont="1" applyAlignment="1">
      <alignment horizontal="center" vertical="center" wrapText="1"/>
    </xf>
    <xf numFmtId="0" fontId="5" fillId="14" borderId="0" xfId="0" quotePrefix="1" applyFont="1" applyFill="1" applyAlignment="1">
      <alignment horizontal="center" vertical="center" wrapText="1"/>
    </xf>
    <xf numFmtId="0" fontId="5" fillId="0" borderId="0" xfId="0" quotePrefix="1" applyFont="1" applyAlignment="1">
      <alignment horizontal="center" vertical="center" wrapText="1"/>
    </xf>
    <xf numFmtId="165" fontId="50" fillId="14" borderId="0" xfId="0" applyNumberFormat="1" applyFont="1" applyFill="1" applyAlignment="1">
      <alignment horizontal="center" vertical="center" wrapText="1"/>
    </xf>
    <xf numFmtId="3" fontId="50" fillId="14" borderId="0" xfId="0" applyNumberFormat="1" applyFont="1" applyFill="1" applyAlignment="1">
      <alignment horizontal="center" vertical="center" wrapText="1"/>
    </xf>
    <xf numFmtId="167" fontId="50" fillId="0" borderId="0" xfId="0" applyNumberFormat="1" applyFont="1" applyAlignment="1" applyProtection="1">
      <alignment horizontal="center" vertical="center" wrapText="1"/>
      <protection locked="0"/>
    </xf>
    <xf numFmtId="167" fontId="50" fillId="0" borderId="0" xfId="0" applyNumberFormat="1" applyFont="1" applyAlignment="1">
      <alignment horizontal="center" vertical="center" wrapText="1"/>
    </xf>
    <xf numFmtId="165" fontId="50" fillId="0" borderId="0" xfId="0" applyNumberFormat="1" applyFont="1" applyAlignment="1">
      <alignment horizontal="center" vertical="center" wrapText="1"/>
    </xf>
    <xf numFmtId="168" fontId="5" fillId="15" borderId="0" xfId="3" applyNumberFormat="1" applyFont="1" applyFill="1" applyAlignment="1">
      <alignment horizontal="center" vertical="center" wrapText="1"/>
    </xf>
    <xf numFmtId="3" fontId="50" fillId="0" borderId="0" xfId="3" applyNumberFormat="1" applyFont="1" applyAlignment="1">
      <alignment horizontal="center" vertical="center" wrapText="1"/>
    </xf>
    <xf numFmtId="168" fontId="50" fillId="0" borderId="0" xfId="3" applyNumberFormat="1" applyFont="1" applyAlignment="1">
      <alignment horizontal="center" vertical="center" wrapText="1"/>
    </xf>
    <xf numFmtId="0" fontId="90" fillId="4" borderId="0" xfId="3" applyFont="1" applyFill="1" applyAlignment="1">
      <alignment horizontal="center" vertical="center" wrapText="1"/>
    </xf>
    <xf numFmtId="10" fontId="50" fillId="0" borderId="0" xfId="3" applyNumberFormat="1" applyFont="1" applyAlignment="1">
      <alignment horizontal="center" vertical="center" wrapText="1"/>
    </xf>
    <xf numFmtId="0" fontId="49" fillId="15" borderId="0" xfId="3" applyFont="1" applyFill="1" applyAlignment="1">
      <alignment horizontal="center" vertical="center" wrapText="1"/>
    </xf>
    <xf numFmtId="167" fontId="48" fillId="0" borderId="0" xfId="3" applyNumberFormat="1" applyFont="1" applyAlignment="1">
      <alignment horizontal="center" vertical="center" wrapText="1"/>
    </xf>
    <xf numFmtId="167" fontId="50" fillId="0" borderId="0" xfId="3" applyNumberFormat="1" applyFont="1" applyAlignment="1">
      <alignment horizontal="center" vertical="center" wrapText="1"/>
    </xf>
    <xf numFmtId="166" fontId="5" fillId="15" borderId="0" xfId="7" applyFont="1" applyFill="1" applyAlignment="1">
      <alignment horizontal="center" vertical="center" wrapText="1"/>
    </xf>
    <xf numFmtId="3" fontId="48" fillId="0" borderId="0" xfId="3" applyNumberFormat="1" applyFont="1" applyAlignment="1">
      <alignment horizontal="center" vertical="center" wrapText="1"/>
    </xf>
    <xf numFmtId="167" fontId="50" fillId="0" borderId="0" xfId="1" applyNumberFormat="1" applyFont="1" applyFill="1" applyBorder="1" applyAlignment="1" applyProtection="1">
      <alignment horizontal="center" vertical="center" wrapText="1"/>
    </xf>
    <xf numFmtId="167" fontId="50" fillId="15" borderId="0" xfId="1" applyNumberFormat="1" applyFont="1" applyFill="1" applyBorder="1" applyAlignment="1" applyProtection="1">
      <alignment horizontal="center" vertical="center" wrapText="1"/>
    </xf>
    <xf numFmtId="167" fontId="48" fillId="0" borderId="0" xfId="1" applyNumberFormat="1" applyFont="1" applyFill="1" applyBorder="1" applyAlignment="1" applyProtection="1">
      <alignment horizontal="center" vertical="center" wrapText="1"/>
    </xf>
    <xf numFmtId="0" fontId="18" fillId="18" borderId="0" xfId="3" applyFont="1" applyFill="1" applyAlignment="1">
      <alignment horizontal="center" vertical="center" wrapText="1"/>
    </xf>
    <xf numFmtId="0" fontId="5" fillId="14" borderId="0" xfId="0" quotePrefix="1" applyFont="1" applyFill="1" applyAlignment="1">
      <alignment horizontal="center"/>
    </xf>
    <xf numFmtId="165" fontId="5" fillId="15" borderId="0" xfId="3" applyNumberFormat="1" applyFont="1" applyFill="1" applyAlignment="1" applyProtection="1">
      <alignment horizontal="center" vertical="center" wrapText="1"/>
      <protection locked="0"/>
    </xf>
    <xf numFmtId="0" fontId="12" fillId="15" borderId="0" xfId="3" applyFont="1" applyFill="1" applyAlignment="1">
      <alignment horizontal="center" vertical="center" wrapText="1"/>
    </xf>
    <xf numFmtId="0" fontId="6" fillId="15" borderId="0" xfId="3" applyFill="1" applyAlignment="1">
      <alignment horizontal="center"/>
    </xf>
    <xf numFmtId="0" fontId="12" fillId="15" borderId="0" xfId="3" applyFont="1" applyFill="1" applyAlignment="1" applyProtection="1">
      <alignment horizontal="center" vertical="center" wrapText="1"/>
      <protection locked="0"/>
    </xf>
    <xf numFmtId="0" fontId="91" fillId="0" borderId="0" xfId="3" applyFont="1" applyAlignment="1">
      <alignment horizontal="center" vertical="center" wrapText="1"/>
    </xf>
    <xf numFmtId="170" fontId="5" fillId="0" borderId="0" xfId="3" applyNumberFormat="1" applyFont="1" applyAlignment="1">
      <alignment horizontal="center" vertical="center" wrapText="1"/>
    </xf>
    <xf numFmtId="0" fontId="5" fillId="0" borderId="107" xfId="0" applyFont="1" applyBorder="1" applyAlignment="1">
      <alignment horizontal="center" vertical="center" wrapText="1"/>
    </xf>
    <xf numFmtId="0" fontId="50" fillId="0" borderId="109" xfId="0" applyFont="1" applyBorder="1" applyAlignment="1">
      <alignment horizontal="center" vertical="center" wrapText="1"/>
    </xf>
    <xf numFmtId="0" fontId="50" fillId="0" borderId="108" xfId="0" applyFont="1" applyBorder="1" applyAlignment="1">
      <alignment horizontal="center" vertical="center" wrapText="1"/>
    </xf>
    <xf numFmtId="0" fontId="11" fillId="0" borderId="112" xfId="11" quotePrefix="1" applyFont="1" applyFill="1" applyBorder="1" applyAlignment="1">
      <alignment horizontal="center" vertical="center" wrapText="1"/>
    </xf>
    <xf numFmtId="0" fontId="50" fillId="0" borderId="112" xfId="0" applyFont="1" applyBorder="1" applyAlignment="1">
      <alignment horizontal="center" vertical="center" wrapText="1"/>
    </xf>
    <xf numFmtId="0" fontId="5" fillId="14" borderId="0" xfId="0" applyFont="1" applyFill="1" applyAlignment="1">
      <alignment horizontal="center"/>
    </xf>
    <xf numFmtId="165" fontId="50" fillId="0" borderId="0" xfId="0" quotePrefix="1" applyNumberFormat="1" applyFont="1" applyAlignment="1" applyProtection="1">
      <alignment horizontal="center" vertical="center" wrapText="1"/>
      <protection locked="0"/>
    </xf>
    <xf numFmtId="3" fontId="50" fillId="0" borderId="0" xfId="0" quotePrefix="1" applyNumberFormat="1" applyFont="1" applyAlignment="1" applyProtection="1">
      <alignment horizontal="center" vertical="center" wrapText="1"/>
      <protection locked="0"/>
    </xf>
    <xf numFmtId="0" fontId="50" fillId="14" borderId="0" xfId="0" applyFont="1" applyFill="1" applyAlignment="1" applyProtection="1">
      <alignment horizontal="center" vertical="center" wrapText="1"/>
      <protection locked="0"/>
    </xf>
    <xf numFmtId="0" fontId="5" fillId="0" borderId="0" xfId="0" applyFont="1" applyProtection="1">
      <protection locked="0"/>
    </xf>
    <xf numFmtId="0" fontId="50" fillId="14" borderId="0" xfId="0" applyFont="1" applyFill="1" applyAlignment="1">
      <alignment horizontal="right" vertical="center" wrapText="1"/>
    </xf>
    <xf numFmtId="167" fontId="50" fillId="14" borderId="0" xfId="12" applyNumberFormat="1" applyFont="1" applyFill="1" applyBorder="1" applyAlignment="1" applyProtection="1">
      <alignment horizontal="center" vertical="center" wrapText="1"/>
    </xf>
    <xf numFmtId="0" fontId="92" fillId="0" borderId="0" xfId="0" applyFont="1" applyAlignment="1" applyProtection="1">
      <alignment horizontal="center" vertical="center" wrapText="1"/>
      <protection locked="0"/>
    </xf>
    <xf numFmtId="0" fontId="91" fillId="14" borderId="0" xfId="0" applyFont="1" applyFill="1" applyAlignment="1" applyProtection="1">
      <alignment horizontal="right" vertical="center" wrapText="1"/>
      <protection locked="0"/>
    </xf>
    <xf numFmtId="165" fontId="20" fillId="0" borderId="0" xfId="0" applyNumberFormat="1"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1" fontId="50" fillId="0" borderId="0" xfId="0" applyNumberFormat="1" applyFont="1" applyAlignment="1" applyProtection="1">
      <alignment horizontal="center" vertical="center" wrapText="1"/>
      <protection locked="0"/>
    </xf>
    <xf numFmtId="3" fontId="50" fillId="14" borderId="0" xfId="0" applyNumberFormat="1" applyFont="1" applyFill="1" applyAlignment="1" applyProtection="1">
      <alignment horizontal="center" vertical="center" wrapText="1"/>
      <protection locked="0"/>
    </xf>
    <xf numFmtId="0" fontId="91" fillId="14" borderId="0" xfId="0" applyFont="1" applyFill="1" applyAlignment="1" applyProtection="1">
      <alignment horizontal="center" vertical="center" wrapText="1"/>
      <protection locked="0"/>
    </xf>
    <xf numFmtId="167" fontId="50" fillId="0" borderId="0" xfId="12" applyNumberFormat="1" applyFont="1" applyFill="1" applyBorder="1" applyAlignment="1" applyProtection="1">
      <alignment horizontal="center" vertical="center" wrapText="1"/>
    </xf>
    <xf numFmtId="167" fontId="93" fillId="16" borderId="0" xfId="12" applyNumberFormat="1" applyFont="1" applyFill="1" applyBorder="1" applyAlignment="1" applyProtection="1">
      <alignment horizontal="center" vertical="center" wrapText="1"/>
    </xf>
    <xf numFmtId="167" fontId="93" fillId="0" borderId="0" xfId="12" applyNumberFormat="1" applyFont="1" applyFill="1" applyBorder="1" applyAlignment="1" applyProtection="1">
      <alignment horizontal="center" vertical="center" wrapText="1"/>
    </xf>
    <xf numFmtId="167" fontId="5" fillId="0" borderId="0" xfId="12" applyNumberFormat="1" applyFont="1" applyFill="1" applyBorder="1" applyAlignment="1" applyProtection="1">
      <alignment horizontal="center" vertical="center" wrapText="1"/>
    </xf>
    <xf numFmtId="167" fontId="5" fillId="0" borderId="0" xfId="12" applyNumberFormat="1" applyFont="1" applyFill="1" applyBorder="1" applyAlignment="1" applyProtection="1">
      <alignment horizontal="center" vertical="center" wrapText="1"/>
      <protection locked="0"/>
    </xf>
    <xf numFmtId="0" fontId="91" fillId="0" borderId="0" xfId="0" applyFont="1" applyAlignment="1" applyProtection="1">
      <alignment horizontal="center" vertical="center" wrapText="1"/>
      <protection locked="0"/>
    </xf>
    <xf numFmtId="0" fontId="5" fillId="0" borderId="0" xfId="0" quotePrefix="1" applyFont="1" applyAlignment="1" applyProtection="1">
      <alignment horizontal="center" vertical="center" wrapText="1"/>
      <protection locked="0"/>
    </xf>
    <xf numFmtId="9" fontId="91" fillId="14" borderId="0" xfId="12" applyFont="1" applyFill="1" applyBorder="1" applyAlignment="1" applyProtection="1">
      <alignment horizontal="center" vertical="center" wrapText="1"/>
      <protection locked="0"/>
    </xf>
    <xf numFmtId="9" fontId="91" fillId="0" borderId="0" xfId="12" applyFont="1" applyFill="1" applyBorder="1" applyAlignment="1" applyProtection="1">
      <alignment horizontal="center" vertical="center" wrapText="1"/>
      <protection locked="0"/>
    </xf>
    <xf numFmtId="0" fontId="90" fillId="12" borderId="0" xfId="0" applyFont="1" applyFill="1" applyAlignment="1">
      <alignment horizontal="center" vertical="center" wrapText="1"/>
    </xf>
    <xf numFmtId="0" fontId="45" fillId="12" borderId="0" xfId="0" applyFont="1" applyFill="1" applyAlignment="1">
      <alignment horizontal="center" vertical="center" wrapText="1"/>
    </xf>
    <xf numFmtId="0" fontId="89" fillId="12" borderId="0" xfId="0" applyFont="1" applyFill="1" applyAlignment="1">
      <alignment horizontal="center" vertical="center" wrapText="1"/>
    </xf>
    <xf numFmtId="9" fontId="50" fillId="0" borderId="0" xfId="12" applyFont="1" applyFill="1" applyBorder="1" applyAlignment="1" applyProtection="1">
      <alignment horizontal="center" vertical="center" wrapText="1"/>
    </xf>
    <xf numFmtId="167" fontId="50" fillId="14" borderId="0" xfId="12" quotePrefix="1" applyNumberFormat="1" applyFont="1" applyFill="1" applyBorder="1" applyAlignment="1" applyProtection="1">
      <alignment horizontal="center" vertical="center" wrapText="1"/>
    </xf>
    <xf numFmtId="167" fontId="20" fillId="0" borderId="0" xfId="12" applyNumberFormat="1" applyFont="1" applyFill="1" applyBorder="1" applyAlignment="1" applyProtection="1">
      <alignment horizontal="center" vertical="center" wrapText="1"/>
      <protection locked="0"/>
    </xf>
    <xf numFmtId="167" fontId="50" fillId="0" borderId="0" xfId="12" quotePrefix="1" applyNumberFormat="1" applyFont="1" applyFill="1" applyBorder="1" applyAlignment="1" applyProtection="1">
      <alignment horizontal="center" vertical="center" wrapText="1"/>
    </xf>
    <xf numFmtId="0" fontId="5" fillId="0" borderId="0" xfId="0" applyFont="1" applyAlignment="1" applyProtection="1">
      <alignment horizontal="center" vertical="center" wrapText="1"/>
      <protection locked="0"/>
    </xf>
    <xf numFmtId="167" fontId="5" fillId="0" borderId="0" xfId="0" applyNumberFormat="1" applyFont="1" applyAlignment="1">
      <alignment horizontal="center" vertical="center" wrapText="1"/>
    </xf>
    <xf numFmtId="0" fontId="92" fillId="14" borderId="0" xfId="0" applyFont="1" applyFill="1" applyAlignment="1">
      <alignment horizontal="center" vertical="center" wrapText="1"/>
    </xf>
    <xf numFmtId="0" fontId="9" fillId="11" borderId="113" xfId="0" applyFont="1" applyFill="1" applyBorder="1" applyAlignment="1">
      <alignment horizontal="center" vertical="center" wrapText="1"/>
    </xf>
    <xf numFmtId="0" fontId="11" fillId="0" borderId="114" xfId="11" quotePrefix="1" applyFont="1" applyFill="1" applyBorder="1" applyAlignment="1">
      <alignment horizontal="center" vertical="center" wrapText="1"/>
    </xf>
    <xf numFmtId="0" fontId="11" fillId="0" borderId="115" xfId="11" quotePrefix="1" applyFont="1" applyFill="1" applyBorder="1" applyAlignment="1">
      <alignment horizontal="center" vertical="center" wrapText="1"/>
    </xf>
    <xf numFmtId="167" fontId="50" fillId="0" borderId="0" xfId="0" quotePrefix="1" applyNumberFormat="1" applyFont="1" applyAlignment="1" applyProtection="1">
      <alignment horizontal="center" vertical="center" wrapText="1"/>
      <protection locked="0"/>
    </xf>
    <xf numFmtId="165" fontId="50" fillId="0" borderId="0" xfId="0" quotePrefix="1" applyNumberFormat="1" applyFont="1" applyAlignment="1">
      <alignment horizontal="center" vertical="center" wrapText="1"/>
    </xf>
    <xf numFmtId="0" fontId="50" fillId="14" borderId="0" xfId="0" quotePrefix="1" applyFont="1" applyFill="1" applyAlignment="1" applyProtection="1">
      <alignment horizontal="center" vertical="center" wrapText="1"/>
      <protection locked="0"/>
    </xf>
    <xf numFmtId="10" fontId="2" fillId="0" borderId="28" xfId="2" applyNumberFormat="1" applyBorder="1" applyAlignment="1">
      <alignment horizontal="center"/>
    </xf>
    <xf numFmtId="167" fontId="2" fillId="0" borderId="27" xfId="2" applyNumberFormat="1" applyBorder="1" applyAlignment="1">
      <alignment horizontal="center"/>
    </xf>
    <xf numFmtId="167" fontId="2" fillId="0" borderId="25" xfId="2" applyNumberFormat="1" applyBorder="1" applyAlignment="1">
      <alignment horizontal="center"/>
    </xf>
    <xf numFmtId="167" fontId="2" fillId="0" borderId="72" xfId="2" applyNumberFormat="1" applyBorder="1" applyAlignment="1">
      <alignment horizontal="center"/>
    </xf>
    <xf numFmtId="0" fontId="2" fillId="0" borderId="31" xfId="2" applyBorder="1" applyAlignment="1">
      <alignment horizontal="center"/>
    </xf>
    <xf numFmtId="0" fontId="2" fillId="0" borderId="30" xfId="2" applyBorder="1" applyAlignment="1">
      <alignment horizontal="center"/>
    </xf>
    <xf numFmtId="0" fontId="2" fillId="0" borderId="50" xfId="2" applyBorder="1" applyAlignment="1">
      <alignment horizontal="center"/>
    </xf>
    <xf numFmtId="0" fontId="2" fillId="0" borderId="28" xfId="2" applyBorder="1" applyAlignment="1">
      <alignment horizontal="center"/>
    </xf>
    <xf numFmtId="0" fontId="2" fillId="0" borderId="27" xfId="2" applyBorder="1" applyAlignment="1">
      <alignment horizontal="center"/>
    </xf>
    <xf numFmtId="0" fontId="2" fillId="0" borderId="42" xfId="2" applyBorder="1" applyAlignment="1">
      <alignment horizontal="center"/>
    </xf>
    <xf numFmtId="0" fontId="2" fillId="0" borderId="25" xfId="2" applyBorder="1" applyAlignment="1">
      <alignment horizontal="center"/>
    </xf>
    <xf numFmtId="0" fontId="2" fillId="0" borderId="24" xfId="2" applyBorder="1" applyAlignment="1">
      <alignment horizontal="center"/>
    </xf>
    <xf numFmtId="175" fontId="2" fillId="0" borderId="49" xfId="2" applyNumberFormat="1" applyBorder="1" applyAlignment="1">
      <alignment horizontal="right"/>
    </xf>
    <xf numFmtId="176" fontId="2" fillId="0" borderId="49" xfId="2" applyNumberFormat="1" applyBorder="1" applyAlignment="1">
      <alignment horizontal="right"/>
    </xf>
    <xf numFmtId="176" fontId="2" fillId="0" borderId="57" xfId="2" applyNumberFormat="1" applyBorder="1" applyAlignment="1">
      <alignment horizontal="right"/>
    </xf>
    <xf numFmtId="0" fontId="2" fillId="9" borderId="77" xfId="2" applyFill="1" applyBorder="1" applyAlignment="1">
      <alignment horizontal="right"/>
    </xf>
    <xf numFmtId="175" fontId="2" fillId="0" borderId="44" xfId="2" applyNumberFormat="1" applyBorder="1" applyAlignment="1">
      <alignment horizontal="right"/>
    </xf>
    <xf numFmtId="0" fontId="2" fillId="9" borderId="85" xfId="2" applyFill="1" applyBorder="1"/>
    <xf numFmtId="0" fontId="2" fillId="9" borderId="76" xfId="2" applyFill="1" applyBorder="1"/>
    <xf numFmtId="175" fontId="2" fillId="0" borderId="51" xfId="2" applyNumberFormat="1" applyBorder="1" applyAlignment="1">
      <alignment horizontal="right"/>
    </xf>
    <xf numFmtId="176" fontId="2" fillId="0" borderId="47" xfId="2" applyNumberFormat="1" applyBorder="1" applyAlignment="1">
      <alignment horizontal="right"/>
    </xf>
    <xf numFmtId="170" fontId="2" fillId="0" borderId="28" xfId="2" applyNumberFormat="1" applyBorder="1" applyAlignment="1">
      <alignment horizontal="center"/>
    </xf>
    <xf numFmtId="170" fontId="2" fillId="0" borderId="49" xfId="2" applyNumberFormat="1" applyBorder="1" applyAlignment="1">
      <alignment horizontal="center"/>
    </xf>
    <xf numFmtId="170" fontId="2" fillId="0" borderId="49" xfId="2" applyNumberFormat="1" applyBorder="1"/>
    <xf numFmtId="170" fontId="2" fillId="0" borderId="15" xfId="2" applyNumberFormat="1" applyBorder="1" applyAlignment="1">
      <alignment horizontal="center"/>
    </xf>
    <xf numFmtId="170" fontId="2" fillId="0" borderId="44" xfId="2" applyNumberFormat="1" applyBorder="1" applyAlignment="1">
      <alignment horizontal="center"/>
    </xf>
    <xf numFmtId="170" fontId="2" fillId="0" borderId="66" xfId="2" applyNumberFormat="1" applyBorder="1"/>
    <xf numFmtId="170" fontId="2" fillId="0" borderId="41" xfId="2" applyNumberFormat="1" applyBorder="1" applyAlignment="1">
      <alignment horizontal="center"/>
    </xf>
    <xf numFmtId="170" fontId="2" fillId="0" borderId="40" xfId="2" applyNumberFormat="1" applyBorder="1" applyAlignment="1">
      <alignment horizontal="center"/>
    </xf>
    <xf numFmtId="2" fontId="2" fillId="0" borderId="62" xfId="2" applyNumberFormat="1" applyBorder="1" applyAlignment="1">
      <alignment horizontal="center"/>
    </xf>
    <xf numFmtId="0" fontId="2" fillId="9" borderId="32" xfId="2" applyFill="1" applyBorder="1" applyAlignment="1">
      <alignment horizontal="center"/>
    </xf>
    <xf numFmtId="172" fontId="2" fillId="0" borderId="75" xfId="2" applyNumberFormat="1" applyBorder="1" applyAlignment="1">
      <alignment horizontal="center"/>
    </xf>
    <xf numFmtId="172" fontId="2" fillId="0" borderId="72" xfId="2" applyNumberFormat="1" applyBorder="1" applyAlignment="1">
      <alignment horizontal="center"/>
    </xf>
    <xf numFmtId="0" fontId="2" fillId="0" borderId="23" xfId="2" applyBorder="1" applyAlignment="1">
      <alignment horizontal="center"/>
    </xf>
    <xf numFmtId="0" fontId="2" fillId="9" borderId="56" xfId="2" applyFill="1" applyBorder="1" applyAlignment="1">
      <alignment horizontal="left"/>
    </xf>
    <xf numFmtId="0" fontId="2" fillId="9" borderId="70" xfId="2" applyFill="1" applyBorder="1"/>
    <xf numFmtId="171" fontId="2" fillId="0" borderId="51" xfId="2" applyNumberFormat="1" applyBorder="1"/>
    <xf numFmtId="0" fontId="2" fillId="9" borderId="19" xfId="2" applyFill="1" applyBorder="1" applyAlignment="1">
      <alignment horizontal="left"/>
    </xf>
    <xf numFmtId="0" fontId="2" fillId="9" borderId="64" xfId="2" applyFill="1" applyBorder="1"/>
    <xf numFmtId="172" fontId="2" fillId="0" borderId="51" xfId="2" applyNumberFormat="1" applyBorder="1"/>
    <xf numFmtId="0" fontId="2" fillId="9" borderId="17" xfId="2" applyFill="1" applyBorder="1" applyAlignment="1">
      <alignment horizontal="left"/>
    </xf>
    <xf numFmtId="172" fontId="2" fillId="0" borderId="44" xfId="2" applyNumberFormat="1" applyBorder="1"/>
    <xf numFmtId="0" fontId="2" fillId="9" borderId="69" xfId="2" applyFill="1" applyBorder="1" applyAlignment="1">
      <alignment horizontal="left"/>
    </xf>
    <xf numFmtId="0" fontId="2" fillId="9" borderId="68" xfId="2" applyFill="1" applyBorder="1" applyAlignment="1">
      <alignment horizontal="left"/>
    </xf>
    <xf numFmtId="0" fontId="2" fillId="9" borderId="29" xfId="2" applyFill="1" applyBorder="1" applyAlignment="1">
      <alignment horizontal="left"/>
    </xf>
    <xf numFmtId="171" fontId="2" fillId="0" borderId="49" xfId="2" applyNumberFormat="1" applyBorder="1"/>
    <xf numFmtId="0" fontId="2" fillId="9" borderId="26" xfId="2" applyFill="1" applyBorder="1" applyAlignment="1">
      <alignment horizontal="left"/>
    </xf>
    <xf numFmtId="0" fontId="2" fillId="9" borderId="17" xfId="2" applyFill="1" applyBorder="1" applyAlignment="1">
      <alignment horizontal="right"/>
    </xf>
    <xf numFmtId="0" fontId="2" fillId="0" borderId="0" xfId="2" applyAlignment="1">
      <alignment horizontal="right"/>
    </xf>
    <xf numFmtId="0" fontId="2" fillId="9" borderId="98" xfId="2" applyFill="1" applyBorder="1" applyAlignment="1">
      <alignment horizontal="center"/>
    </xf>
    <xf numFmtId="173" fontId="2" fillId="0" borderId="99" xfId="2" applyNumberFormat="1" applyBorder="1"/>
    <xf numFmtId="0" fontId="2" fillId="9" borderId="92" xfId="2" applyFill="1" applyBorder="1" applyAlignment="1">
      <alignment horizontal="center"/>
    </xf>
    <xf numFmtId="0" fontId="2" fillId="9" borderId="100" xfId="2" applyFill="1" applyBorder="1" applyAlignment="1">
      <alignment horizontal="center"/>
    </xf>
    <xf numFmtId="172" fontId="2" fillId="0" borderId="24" xfId="2" applyNumberFormat="1" applyBorder="1" applyAlignment="1">
      <alignment horizontal="center"/>
    </xf>
    <xf numFmtId="3" fontId="2" fillId="0" borderId="39" xfId="2" applyNumberFormat="1" applyBorder="1" applyAlignment="1">
      <alignment horizontal="center"/>
    </xf>
    <xf numFmtId="3" fontId="2" fillId="0" borderId="57" xfId="2" applyNumberFormat="1" applyBorder="1" applyAlignment="1">
      <alignment horizontal="center"/>
    </xf>
    <xf numFmtId="0" fontId="2" fillId="0" borderId="21" xfId="2" applyBorder="1" applyAlignment="1">
      <alignment horizontal="center"/>
    </xf>
    <xf numFmtId="171" fontId="2" fillId="0" borderId="40" xfId="2" applyNumberFormat="1" applyBorder="1"/>
    <xf numFmtId="171" fontId="2" fillId="0" borderId="0" xfId="2" applyNumberFormat="1"/>
    <xf numFmtId="165" fontId="48" fillId="15" borderId="0" xfId="3" applyNumberFormat="1" applyFont="1" applyFill="1" applyAlignment="1">
      <alignment horizontal="center" vertical="center" wrapText="1"/>
    </xf>
    <xf numFmtId="3" fontId="50" fillId="15" borderId="0" xfId="3" applyNumberFormat="1" applyFont="1" applyFill="1" applyAlignment="1">
      <alignment horizontal="center" vertical="center" wrapText="1"/>
    </xf>
    <xf numFmtId="164" fontId="44" fillId="3" borderId="0" xfId="4" applyNumberFormat="1" applyFont="1" applyFill="1" applyAlignment="1">
      <alignment horizontal="center"/>
    </xf>
    <xf numFmtId="0" fontId="8" fillId="0" borderId="0" xfId="3" applyFont="1" applyAlignment="1">
      <alignment horizontal="center" vertical="center"/>
    </xf>
    <xf numFmtId="14" fontId="41" fillId="0" borderId="0" xfId="3" applyNumberFormat="1" applyFont="1" applyAlignment="1">
      <alignment horizontal="left"/>
    </xf>
    <xf numFmtId="0" fontId="44" fillId="0" borderId="0" xfId="3" applyFont="1" applyAlignment="1">
      <alignment horizontal="center"/>
    </xf>
    <xf numFmtId="0" fontId="44" fillId="2" borderId="0" xfId="3" applyFont="1" applyFill="1" applyAlignment="1">
      <alignment horizontal="center"/>
    </xf>
    <xf numFmtId="0" fontId="2" fillId="9" borderId="53" xfId="2" applyFill="1" applyBorder="1" applyAlignment="1">
      <alignment horizontal="center" vertical="center" wrapText="1"/>
    </xf>
    <xf numFmtId="49" fontId="2" fillId="9" borderId="27" xfId="2" applyNumberFormat="1" applyFill="1" applyBorder="1" applyAlignment="1">
      <alignment horizontal="center"/>
    </xf>
    <xf numFmtId="0" fontId="58" fillId="0" borderId="83" xfId="2" applyFont="1" applyBorder="1" applyAlignment="1">
      <alignment horizontal="left" vertical="top" wrapText="1"/>
    </xf>
    <xf numFmtId="49" fontId="2" fillId="9" borderId="30" xfId="2" applyNumberFormat="1" applyFill="1" applyBorder="1" applyAlignment="1">
      <alignment horizontal="center"/>
    </xf>
    <xf numFmtId="0" fontId="2" fillId="9" borderId="46" xfId="2" applyFill="1" applyBorder="1" applyAlignment="1">
      <alignment horizontal="center"/>
    </xf>
    <xf numFmtId="0" fontId="2" fillId="9" borderId="17" xfId="2" applyFill="1" applyBorder="1" applyAlignment="1">
      <alignment horizontal="center"/>
    </xf>
    <xf numFmtId="49" fontId="2" fillId="9" borderId="67" xfId="2" applyNumberFormat="1" applyFill="1" applyBorder="1" applyAlignment="1">
      <alignment horizontal="center"/>
    </xf>
    <xf numFmtId="14" fontId="74" fillId="0" borderId="0" xfId="2" applyNumberFormat="1" applyFont="1" applyAlignment="1">
      <alignment horizontal="left" vertical="top" wrapText="1"/>
    </xf>
    <xf numFmtId="10" fontId="2" fillId="0" borderId="53" xfId="2" applyNumberFormat="1" applyBorder="1" applyAlignment="1">
      <alignment horizontal="center" vertical="center"/>
    </xf>
    <xf numFmtId="0" fontId="2" fillId="0" borderId="67" xfId="2" applyBorder="1" applyAlignment="1">
      <alignment horizontal="left" vertical="top" wrapText="1"/>
    </xf>
    <xf numFmtId="0" fontId="82" fillId="0" borderId="0" xfId="3" applyFont="1" applyAlignment="1">
      <alignment horizontal="left" vertical="center" wrapText="1"/>
    </xf>
    <xf numFmtId="0" fontId="9" fillId="11" borderId="0" xfId="0" applyFont="1" applyFill="1" applyAlignment="1">
      <alignment horizontal="center" vertical="center" wrapText="1"/>
    </xf>
    <xf numFmtId="0" fontId="9" fillId="11" borderId="108" xfId="0" applyFont="1" applyFill="1" applyBorder="1" applyAlignment="1">
      <alignment horizontal="center" vertical="center" wrapText="1"/>
    </xf>
    <xf numFmtId="0" fontId="9" fillId="11" borderId="109" xfId="0" applyFont="1" applyFill="1" applyBorder="1" applyAlignment="1">
      <alignment horizontal="center" vertical="center" wrapText="1"/>
    </xf>
    <xf numFmtId="0" fontId="11" fillId="0" borderId="0" xfId="11" quotePrefix="1" applyFont="1" applyFill="1" applyBorder="1" applyAlignment="1">
      <alignment horizontal="center" vertical="center" wrapText="1"/>
    </xf>
    <xf numFmtId="0" fontId="11" fillId="0" borderId="108" xfId="11" quotePrefix="1" applyFont="1" applyFill="1" applyBorder="1" applyAlignment="1">
      <alignment horizontal="center" vertical="center" wrapText="1"/>
    </xf>
    <xf numFmtId="0" fontId="11" fillId="0" borderId="109" xfId="11" quotePrefix="1" applyFont="1" applyFill="1" applyBorder="1" applyAlignment="1">
      <alignment horizontal="center" vertical="center" wrapText="1"/>
    </xf>
    <xf numFmtId="0" fontId="11" fillId="0" borderId="108" xfId="11" quotePrefix="1" applyFont="1" applyFill="1" applyBorder="1" applyAlignment="1">
      <alignment horizontal="center"/>
    </xf>
    <xf numFmtId="0" fontId="11" fillId="0" borderId="109" xfId="11" quotePrefix="1" applyFont="1" applyFill="1" applyBorder="1" applyAlignment="1">
      <alignment horizontal="center"/>
    </xf>
    <xf numFmtId="0" fontId="11" fillId="0" borderId="110" xfId="11" quotePrefix="1" applyFont="1" applyFill="1" applyBorder="1" applyAlignment="1">
      <alignment horizontal="center" vertical="center" wrapText="1"/>
    </xf>
    <xf numFmtId="0" fontId="11" fillId="0" borderId="111" xfId="11" quotePrefix="1" applyFont="1" applyFill="1" applyBorder="1" applyAlignment="1">
      <alignment horizontal="center" vertical="center" wrapText="1"/>
    </xf>
  </cellXfs>
  <cellStyles count="13">
    <cellStyle name="Excel Built-in Hyperlink" xfId="4" xr:uid="{9D50E26A-2674-4962-A9B2-86C0B91AE65F}"/>
    <cellStyle name="Excel Built-in Percent" xfId="7" xr:uid="{CDF87C48-EBF0-4317-9F29-6C46EAFE5697}"/>
    <cellStyle name="Lien hypertexte" xfId="11" builtinId="8"/>
    <cellStyle name="Lien hypertexte 2" xfId="5" xr:uid="{75CDCBC1-1D51-4635-856C-11269887EEDE}"/>
    <cellStyle name="Lien hypertexte 2 2" xfId="6" xr:uid="{2A8869AC-9B7D-4A94-A539-4ABF76B66139}"/>
    <cellStyle name="Lien hypertexte 2 2 2" xfId="10" xr:uid="{AA15EE76-CD34-42CF-9252-EA1356C8E6AC}"/>
    <cellStyle name="Normal" xfId="0" builtinId="0"/>
    <cellStyle name="Normal 2" xfId="3" xr:uid="{B524ACC8-E495-47E7-9EA0-699D409DE3CB}"/>
    <cellStyle name="Normal 2 2" xfId="2" xr:uid="{369930F0-4A8B-4620-8E77-6B2FC3247072}"/>
    <cellStyle name="Normal 5" xfId="9" xr:uid="{466E8727-DE7E-42E4-A2A7-74085B8ECB1F}"/>
    <cellStyle name="Pourcentage" xfId="12" builtinId="5"/>
    <cellStyle name="Pourcentage 2" xfId="1" xr:uid="{8A2CD2FB-E7B7-4497-A1BE-AA7A284C4C69}"/>
    <cellStyle name="Pourcentage 3" xfId="8" xr:uid="{C1F2D914-3A5C-4514-8564-C5A585497E5E}"/>
  </cellStyles>
  <dxfs count="4">
    <dxf>
      <font>
        <b val="0"/>
        <i val="0"/>
        <strike val="0"/>
        <condense val="0"/>
        <extend val="0"/>
        <outline val="0"/>
        <shadow val="0"/>
        <u val="none"/>
        <vertAlign val="baseline"/>
        <sz val="11"/>
        <color rgb="FFFF000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FF0000"/>
        <name val="Calibri"/>
        <family val="2"/>
        <scheme val="minor"/>
      </font>
      <fill>
        <patternFill patternType="none">
          <fgColor indexed="64"/>
          <bgColor auto="1"/>
        </patternFill>
      </fill>
      <alignment horizontal="center" vertical="center" textRotation="0" wrapText="1" indent="0" justifyLastLine="0" shrinkToFit="0" readingOrder="0"/>
    </dxf>
    <dxf>
      <font>
        <b/>
        <i/>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s>
  <tableStyles count="0" defaultTableStyle="TableStyleMedium2" defaultPivotStyle="PivotStyleLight16"/>
  <colors>
    <mruColors>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690119</xdr:colOff>
      <xdr:row>12</xdr:row>
      <xdr:rowOff>6480</xdr:rowOff>
    </xdr:from>
    <xdr:ext cx="4830480" cy="1242359"/>
    <xdr:pic>
      <xdr:nvPicPr>
        <xdr:cNvPr id="2" name="Picture 1">
          <a:extLst>
            <a:ext uri="{FF2B5EF4-FFF2-40B4-BE49-F238E27FC236}">
              <a16:creationId xmlns:a16="http://schemas.microsoft.com/office/drawing/2014/main" id="{FB6E5A45-E32A-48CE-AE0B-3CE5DBE8FDE0}"/>
            </a:ext>
          </a:extLst>
        </xdr:cNvPr>
        <xdr:cNvPicPr>
          <a:picLocks noChangeAspect="1"/>
        </xdr:cNvPicPr>
      </xdr:nvPicPr>
      <xdr:blipFill>
        <a:blip xmlns:r="http://schemas.openxmlformats.org/officeDocument/2006/relationships" r:embed="rId1">
          <a:lum/>
          <a:alphaModFix/>
        </a:blip>
        <a:srcRect/>
        <a:stretch>
          <a:fillRect/>
        </a:stretch>
      </xdr:blipFill>
      <xdr:spPr>
        <a:xfrm>
          <a:off x="2223644" y="3302130"/>
          <a:ext cx="4830480" cy="1242359"/>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sheetData>
      <sheetData sheetId="6">
        <row r="10">
          <cell r="C10" t="str">
            <v>[For completion]</v>
          </cell>
        </row>
        <row r="37">
          <cell r="C37">
            <v>0</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704B7DB2-D7FE-4A82-BE72-8DCA40C458E5}" name="__xlnm._FilterDatabase" displayName="__xlnm._FilterDatabase" ref="L112:L126" totalsRowShown="0">
  <tableColumns count="1">
    <tableColumn id="1" xr3:uid="{A09F58E9-79CB-496E-AB7D-D9569A7B6165}" name="curr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3D3FBEE-F798-442F-8AE7-E26825727684}" name="__xlnm._FilterDatabase_1" displayName="__xlnm._FilterDatabase_1" ref="A11:D187" totalsRowShown="0">
  <tableColumns count="4">
    <tableColumn id="1" xr3:uid="{0654C0B3-F1D4-4E72-9329-8607398FD16F}" name="Colonne1" totalsRowDxfId="3" totalsRowCellStyle="Normal 2"/>
    <tableColumn id="2" xr3:uid="{1F52E997-7EE7-4876-8E34-32ED200554B0}" name="1. Property Type Information" totalsRowDxfId="2" totalsRowCellStyle="Normal 2"/>
    <tableColumn id="3" xr3:uid="{DCBF4590-2307-44EF-84AA-422E1FE42978}" name="Nominal (mn)" totalsRowDxfId="1" totalsRowCellStyle="Normal 2"/>
    <tableColumn id="4" xr3:uid="{FD4D451E-92E4-4CAB-AFAC-FE1B3C8186E0}" name="Colonne2" totalsRowDxfId="0" totalsRowCellStyle="Normal 2"/>
  </tableColumns>
  <tableStyleInfo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eur-lex.europa.eu/legal-content/en/TXT/?uri=celex%3A32013R0575" TargetMode="External"/><Relationship Id="rId7" Type="http://schemas.openxmlformats.org/officeDocument/2006/relationships/vmlDrawing" Target="../drawings/vmlDrawing1.vm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printerSettings" Target="../printerSettings/printerSettings2.bin"/><Relationship Id="rId5" Type="http://schemas.openxmlformats.org/officeDocument/2006/relationships/hyperlink" Target="http://www.crh-bonds.com/English_Presentation.html" TargetMode="External"/><Relationship Id="rId4" Type="http://schemas.openxmlformats.org/officeDocument/2006/relationships/hyperlink" Target="http://eur-lex.europa.eu/legal-content/EN/TXT/?uri=CELEX%3A32015R0061"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http://www.ecbc.eu/framework/show/id/21" TargetMode="External"/><Relationship Id="rId2" Type="http://schemas.openxmlformats.org/officeDocument/2006/relationships/hyperlink" Target="http://www.crh-bonds.com/English_Presentation.html" TargetMode="External"/><Relationship Id="rId1" Type="http://schemas.openxmlformats.org/officeDocument/2006/relationships/hyperlink" Target="http://www.crh-bonds.com/DocRef/Registration_Documents.html" TargetMode="Externa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BEE90-AC43-4F31-A2AB-571B7C745C1F}">
  <sheetPr>
    <tabColor rgb="FF847A75"/>
  </sheetPr>
  <dimension ref="B2:J43"/>
  <sheetViews>
    <sheetView zoomScale="80" zoomScaleNormal="80" workbookViewId="0">
      <selection activeCell="N28" sqref="N28"/>
    </sheetView>
  </sheetViews>
  <sheetFormatPr baseColWidth="10" defaultRowHeight="14.25" x14ac:dyDescent="0.2"/>
  <cols>
    <col min="1" max="1" width="9.7109375" style="52" customWidth="1"/>
    <col min="2" max="10" width="13.28515625" style="52" customWidth="1"/>
    <col min="11" max="1024" width="9.7109375" style="52" customWidth="1"/>
    <col min="1025" max="16384" width="11.42578125" style="52"/>
  </cols>
  <sheetData>
    <row r="2" spans="2:10" x14ac:dyDescent="0.2">
      <c r="B2" s="53"/>
      <c r="C2" s="54"/>
      <c r="D2" s="54"/>
      <c r="E2" s="54"/>
      <c r="F2" s="54"/>
      <c r="G2" s="54"/>
      <c r="H2" s="54"/>
      <c r="I2" s="54"/>
      <c r="J2" s="55"/>
    </row>
    <row r="3" spans="2:10" x14ac:dyDescent="0.2">
      <c r="B3" s="56"/>
      <c r="C3" s="57"/>
      <c r="D3" s="57"/>
      <c r="E3" s="57"/>
      <c r="F3" s="57"/>
      <c r="G3" s="57"/>
      <c r="H3" s="57"/>
      <c r="I3" s="57"/>
      <c r="J3" s="58"/>
    </row>
    <row r="4" spans="2:10" x14ac:dyDescent="0.2">
      <c r="B4" s="56"/>
      <c r="C4" s="57"/>
      <c r="D4" s="57"/>
      <c r="E4" s="57"/>
      <c r="F4" s="57"/>
      <c r="G4" s="57"/>
      <c r="H4" s="57"/>
      <c r="I4" s="57"/>
      <c r="J4" s="58"/>
    </row>
    <row r="5" spans="2:10" ht="31.5" x14ac:dyDescent="0.3">
      <c r="B5" s="56"/>
      <c r="C5" s="57"/>
      <c r="D5" s="57"/>
      <c r="E5" s="59"/>
      <c r="F5" s="60" t="s">
        <v>685</v>
      </c>
      <c r="G5" s="57"/>
      <c r="H5" s="57"/>
      <c r="I5" s="57"/>
      <c r="J5" s="58"/>
    </row>
    <row r="6" spans="2:10" ht="41.25" customHeight="1" x14ac:dyDescent="0.2">
      <c r="B6" s="56"/>
      <c r="C6" s="57"/>
      <c r="D6" s="656" t="s">
        <v>3302</v>
      </c>
      <c r="E6" s="656"/>
      <c r="F6" s="656"/>
      <c r="G6" s="656"/>
      <c r="H6" s="656"/>
      <c r="I6" s="57"/>
      <c r="J6" s="58"/>
    </row>
    <row r="7" spans="2:10" ht="26.25" x14ac:dyDescent="0.2">
      <c r="B7" s="56"/>
      <c r="C7" s="57"/>
      <c r="D7" s="57"/>
      <c r="E7" s="57"/>
      <c r="F7" s="61" t="s">
        <v>686</v>
      </c>
      <c r="G7" s="57"/>
      <c r="H7" s="57"/>
      <c r="I7" s="57"/>
      <c r="J7" s="58"/>
    </row>
    <row r="8" spans="2:10" ht="26.25" x14ac:dyDescent="0.2">
      <c r="B8" s="56"/>
      <c r="C8" s="57"/>
      <c r="D8" s="57"/>
      <c r="E8" s="57"/>
      <c r="F8" s="62" t="s">
        <v>17</v>
      </c>
      <c r="G8" s="57"/>
      <c r="H8" s="57"/>
      <c r="I8" s="57"/>
      <c r="J8" s="58"/>
    </row>
    <row r="9" spans="2:10" ht="21" x14ac:dyDescent="0.35">
      <c r="B9" s="56"/>
      <c r="C9" s="57"/>
      <c r="D9" s="57"/>
      <c r="E9" s="57"/>
      <c r="F9" s="63" t="s">
        <v>687</v>
      </c>
      <c r="G9" s="657">
        <v>46231</v>
      </c>
      <c r="H9" s="657"/>
      <c r="I9" s="57"/>
      <c r="J9" s="58"/>
    </row>
    <row r="10" spans="2:10" ht="21" x14ac:dyDescent="0.35">
      <c r="B10" s="56"/>
      <c r="C10" s="57"/>
      <c r="D10" s="57"/>
      <c r="E10" s="57"/>
      <c r="F10" s="63" t="s">
        <v>688</v>
      </c>
      <c r="G10" s="657">
        <v>46203</v>
      </c>
      <c r="H10" s="657"/>
      <c r="I10" s="57"/>
      <c r="J10" s="58"/>
    </row>
    <row r="11" spans="2:10" ht="21" x14ac:dyDescent="0.2">
      <c r="B11" s="56"/>
      <c r="C11" s="57"/>
      <c r="D11" s="57"/>
      <c r="E11" s="57"/>
      <c r="F11" s="64"/>
      <c r="G11" s="57"/>
      <c r="H11" s="57"/>
      <c r="I11" s="57"/>
      <c r="J11" s="58"/>
    </row>
    <row r="12" spans="2:10" x14ac:dyDescent="0.2">
      <c r="B12" s="56"/>
      <c r="C12" s="57"/>
      <c r="D12" s="57"/>
      <c r="E12" s="57"/>
      <c r="F12" s="57"/>
      <c r="G12" s="57"/>
      <c r="H12" s="57"/>
      <c r="I12" s="57"/>
      <c r="J12" s="58"/>
    </row>
    <row r="13" spans="2:10" x14ac:dyDescent="0.2">
      <c r="B13" s="56"/>
      <c r="C13" s="57"/>
      <c r="D13" s="57"/>
      <c r="E13" s="57"/>
      <c r="F13" s="57"/>
      <c r="G13" s="57"/>
      <c r="H13" s="57"/>
      <c r="I13" s="57"/>
      <c r="J13" s="58"/>
    </row>
    <row r="14" spans="2:10" x14ac:dyDescent="0.2">
      <c r="B14" s="56"/>
      <c r="C14" s="57"/>
      <c r="D14" s="57"/>
      <c r="E14" s="57"/>
      <c r="F14" s="57"/>
      <c r="G14" s="57"/>
      <c r="H14" s="57"/>
      <c r="I14" s="57"/>
      <c r="J14" s="58"/>
    </row>
    <row r="15" spans="2:10" x14ac:dyDescent="0.2">
      <c r="B15" s="56"/>
      <c r="C15" s="57"/>
      <c r="D15" s="57"/>
      <c r="E15" s="57"/>
      <c r="F15" s="57"/>
      <c r="G15" s="57"/>
      <c r="H15" s="57"/>
      <c r="I15" s="57"/>
      <c r="J15" s="58"/>
    </row>
    <row r="16" spans="2:10" x14ac:dyDescent="0.2">
      <c r="B16" s="56"/>
      <c r="C16" s="57"/>
      <c r="D16" s="57"/>
      <c r="E16" s="57"/>
      <c r="F16" s="57"/>
      <c r="G16" s="57"/>
      <c r="H16" s="57"/>
      <c r="I16" s="57"/>
      <c r="J16" s="58"/>
    </row>
    <row r="17" spans="2:10" x14ac:dyDescent="0.2">
      <c r="B17" s="56"/>
      <c r="C17" s="57"/>
      <c r="D17" s="57"/>
      <c r="E17" s="57"/>
      <c r="F17" s="57"/>
      <c r="G17" s="57"/>
      <c r="H17" s="57"/>
      <c r="I17" s="57"/>
      <c r="J17" s="58"/>
    </row>
    <row r="18" spans="2:10" x14ac:dyDescent="0.2">
      <c r="B18" s="56"/>
      <c r="C18" s="57"/>
      <c r="D18" s="57"/>
      <c r="E18" s="57"/>
      <c r="F18" s="57"/>
      <c r="G18" s="57"/>
      <c r="H18" s="57"/>
      <c r="I18" s="57"/>
      <c r="J18" s="58"/>
    </row>
    <row r="19" spans="2:10" x14ac:dyDescent="0.2">
      <c r="B19" s="56"/>
      <c r="C19" s="57"/>
      <c r="D19" s="57"/>
      <c r="E19" s="57"/>
      <c r="F19" s="57"/>
      <c r="G19" s="57"/>
      <c r="H19" s="57"/>
      <c r="I19" s="57"/>
      <c r="J19" s="58"/>
    </row>
    <row r="20" spans="2:10" x14ac:dyDescent="0.2">
      <c r="B20" s="56"/>
      <c r="C20" s="57"/>
      <c r="D20" s="57"/>
      <c r="E20" s="57"/>
      <c r="F20" s="57"/>
      <c r="G20" s="57"/>
      <c r="H20" s="57"/>
      <c r="I20" s="57"/>
      <c r="J20" s="58"/>
    </row>
    <row r="21" spans="2:10" x14ac:dyDescent="0.2">
      <c r="B21" s="56"/>
      <c r="C21" s="57"/>
      <c r="D21" s="57"/>
      <c r="E21" s="57"/>
      <c r="F21" s="57"/>
      <c r="G21" s="57"/>
      <c r="H21" s="57"/>
      <c r="I21" s="57"/>
      <c r="J21" s="58"/>
    </row>
    <row r="22" spans="2:10" x14ac:dyDescent="0.2">
      <c r="B22" s="56"/>
      <c r="C22" s="57"/>
      <c r="D22" s="57"/>
      <c r="E22" s="57"/>
      <c r="F22" s="65" t="s">
        <v>689</v>
      </c>
      <c r="G22" s="57"/>
      <c r="H22" s="57"/>
      <c r="I22" s="57"/>
      <c r="J22" s="58"/>
    </row>
    <row r="23" spans="2:10" x14ac:dyDescent="0.2">
      <c r="B23" s="56"/>
      <c r="C23" s="57"/>
      <c r="D23" s="57"/>
      <c r="E23" s="57"/>
      <c r="F23" s="66"/>
      <c r="G23" s="57"/>
      <c r="H23" s="57"/>
      <c r="I23" s="57"/>
      <c r="J23" s="58"/>
    </row>
    <row r="24" spans="2:10" ht="15" x14ac:dyDescent="0.25">
      <c r="B24" s="56"/>
      <c r="C24" s="57"/>
      <c r="D24" s="655" t="s">
        <v>690</v>
      </c>
      <c r="E24" s="655"/>
      <c r="F24" s="655"/>
      <c r="G24" s="655"/>
      <c r="H24" s="655"/>
      <c r="I24" s="57"/>
      <c r="J24" s="58"/>
    </row>
    <row r="25" spans="2:10" x14ac:dyDescent="0.2">
      <c r="B25" s="56"/>
      <c r="C25" s="57"/>
      <c r="D25" s="57"/>
      <c r="E25" s="57"/>
      <c r="F25" s="57"/>
      <c r="H25" s="57"/>
      <c r="I25" s="57"/>
      <c r="J25" s="58"/>
    </row>
    <row r="26" spans="2:10" ht="15" x14ac:dyDescent="0.25">
      <c r="B26" s="56"/>
      <c r="C26" s="57"/>
      <c r="D26" s="655" t="s">
        <v>691</v>
      </c>
      <c r="E26" s="655"/>
      <c r="F26" s="655"/>
      <c r="G26" s="655"/>
      <c r="H26" s="655"/>
      <c r="I26" s="57"/>
      <c r="J26" s="58"/>
    </row>
    <row r="27" spans="2:10" ht="15" x14ac:dyDescent="0.25">
      <c r="B27" s="56"/>
      <c r="C27" s="57"/>
      <c r="D27" s="67"/>
      <c r="E27" s="67"/>
      <c r="F27" s="67"/>
      <c r="G27" s="67"/>
      <c r="H27" s="67"/>
      <c r="I27" s="57"/>
      <c r="J27" s="58"/>
    </row>
    <row r="28" spans="2:10" ht="15" x14ac:dyDescent="0.25">
      <c r="B28" s="56"/>
      <c r="C28" s="57"/>
      <c r="D28" s="655" t="s">
        <v>692</v>
      </c>
      <c r="E28" s="655"/>
      <c r="F28" s="655"/>
      <c r="G28" s="655"/>
      <c r="H28" s="655"/>
      <c r="I28" s="57"/>
      <c r="J28" s="58"/>
    </row>
    <row r="29" spans="2:10" ht="15" x14ac:dyDescent="0.25">
      <c r="B29" s="56"/>
      <c r="C29" s="57"/>
      <c r="D29" s="67"/>
      <c r="E29" s="67"/>
      <c r="F29" s="67"/>
      <c r="G29" s="67"/>
      <c r="H29" s="67"/>
      <c r="I29" s="57"/>
      <c r="J29" s="58"/>
    </row>
    <row r="30" spans="2:10" ht="15" x14ac:dyDescent="0.25">
      <c r="B30" s="56"/>
      <c r="C30" s="57"/>
      <c r="D30" s="655" t="s">
        <v>693</v>
      </c>
      <c r="E30" s="655"/>
      <c r="F30" s="655"/>
      <c r="G30" s="655"/>
      <c r="H30" s="655"/>
      <c r="I30" s="57"/>
      <c r="J30" s="58"/>
    </row>
    <row r="31" spans="2:10" ht="15" x14ac:dyDescent="0.25">
      <c r="B31" s="56"/>
      <c r="C31" s="57"/>
      <c r="D31" s="67"/>
      <c r="E31" s="67"/>
      <c r="F31" s="67"/>
      <c r="G31" s="67"/>
      <c r="H31" s="67"/>
      <c r="I31" s="57"/>
      <c r="J31" s="58"/>
    </row>
    <row r="32" spans="2:10" ht="15" x14ac:dyDescent="0.25">
      <c r="B32" s="56"/>
      <c r="C32" s="57"/>
      <c r="D32" s="655" t="s">
        <v>694</v>
      </c>
      <c r="E32" s="655"/>
      <c r="F32" s="655"/>
      <c r="G32" s="655"/>
      <c r="H32" s="655"/>
      <c r="I32" s="57"/>
      <c r="J32" s="58"/>
    </row>
    <row r="33" spans="2:10" x14ac:dyDescent="0.2">
      <c r="B33" s="56"/>
      <c r="C33" s="57"/>
      <c r="D33" s="57"/>
      <c r="E33" s="57"/>
      <c r="I33" s="57"/>
      <c r="J33" s="58"/>
    </row>
    <row r="34" spans="2:10" ht="15" x14ac:dyDescent="0.25">
      <c r="B34" s="56"/>
      <c r="C34" s="57"/>
      <c r="D34" s="655" t="s">
        <v>695</v>
      </c>
      <c r="E34" s="655"/>
      <c r="F34" s="655"/>
      <c r="G34" s="655"/>
      <c r="H34" s="655"/>
      <c r="I34" s="57"/>
      <c r="J34" s="58"/>
    </row>
    <row r="35" spans="2:10" x14ac:dyDescent="0.2">
      <c r="B35" s="56"/>
      <c r="C35" s="57"/>
      <c r="D35" s="57"/>
      <c r="E35" s="57"/>
      <c r="F35" s="57"/>
      <c r="G35" s="57"/>
      <c r="H35" s="57"/>
      <c r="I35" s="57"/>
      <c r="J35" s="58"/>
    </row>
    <row r="36" spans="2:10" ht="15" x14ac:dyDescent="0.25">
      <c r="B36" s="56"/>
      <c r="C36" s="57"/>
      <c r="D36" s="659" t="s">
        <v>696</v>
      </c>
      <c r="E36" s="659"/>
      <c r="F36" s="659"/>
      <c r="G36" s="659"/>
      <c r="H36" s="659"/>
      <c r="I36" s="57"/>
      <c r="J36" s="58"/>
    </row>
    <row r="37" spans="2:10" x14ac:dyDescent="0.2">
      <c r="B37" s="56"/>
      <c r="C37" s="57"/>
      <c r="D37" s="57"/>
      <c r="E37" s="57"/>
      <c r="F37" s="66"/>
      <c r="G37" s="57"/>
      <c r="H37" s="57"/>
      <c r="I37" s="57"/>
      <c r="J37" s="58"/>
    </row>
    <row r="38" spans="2:10" ht="15" x14ac:dyDescent="0.25">
      <c r="B38" s="56"/>
      <c r="C38" s="57"/>
      <c r="D38" s="659" t="s">
        <v>697</v>
      </c>
      <c r="E38" s="659"/>
      <c r="F38" s="659"/>
      <c r="G38" s="659"/>
      <c r="H38" s="659"/>
      <c r="I38" s="57"/>
      <c r="J38" s="58"/>
    </row>
    <row r="39" spans="2:10" x14ac:dyDescent="0.2">
      <c r="B39" s="56"/>
      <c r="C39" s="57"/>
      <c r="D39" s="57"/>
      <c r="E39" s="57"/>
      <c r="I39" s="57"/>
      <c r="J39" s="58"/>
    </row>
    <row r="40" spans="2:10" ht="15" x14ac:dyDescent="0.25">
      <c r="B40" s="56"/>
      <c r="C40" s="57"/>
      <c r="D40" s="659" t="s">
        <v>698</v>
      </c>
      <c r="E40" s="659"/>
      <c r="F40" s="659"/>
      <c r="G40" s="659"/>
      <c r="H40" s="659"/>
      <c r="I40" s="57"/>
      <c r="J40" s="58"/>
    </row>
    <row r="41" spans="2:10" ht="15" x14ac:dyDescent="0.25">
      <c r="B41" s="56"/>
      <c r="C41" s="57"/>
      <c r="D41" s="57"/>
      <c r="E41" s="67"/>
      <c r="F41" s="67"/>
      <c r="G41" s="67"/>
      <c r="H41" s="67"/>
      <c r="I41" s="57"/>
      <c r="J41" s="58"/>
    </row>
    <row r="42" spans="2:10" ht="15" x14ac:dyDescent="0.25">
      <c r="B42" s="56"/>
      <c r="C42" s="57"/>
      <c r="D42" s="658"/>
      <c r="E42" s="658"/>
      <c r="F42" s="658"/>
      <c r="G42" s="658"/>
      <c r="H42" s="658"/>
      <c r="I42" s="57"/>
      <c r="J42" s="58"/>
    </row>
    <row r="43" spans="2:10" x14ac:dyDescent="0.2">
      <c r="B43" s="68"/>
      <c r="C43" s="69"/>
      <c r="D43" s="69"/>
      <c r="E43" s="69"/>
      <c r="F43" s="69"/>
      <c r="G43" s="69"/>
      <c r="H43" s="69"/>
      <c r="I43" s="69"/>
      <c r="J43" s="70"/>
    </row>
  </sheetData>
  <sheetProtection algorithmName="SHA-512" hashValue="z4sVwJ4G0CnnBAtNL+oBUyMvsYX0FjtqrSyRKuibCTGEi+wRp0hg2aDbXuyqvuMvc79b/WAuXR240VB3eGl4hA==" saltValue="YWSd97iicKrzqL29X534bQ==" spinCount="100000" sheet="1" objects="1" scenarios="1"/>
  <mergeCells count="13">
    <mergeCell ref="D42:H42"/>
    <mergeCell ref="D30:H30"/>
    <mergeCell ref="D32:H32"/>
    <mergeCell ref="D34:H34"/>
    <mergeCell ref="D36:H36"/>
    <mergeCell ref="D38:H38"/>
    <mergeCell ref="D40:H40"/>
    <mergeCell ref="D28:H28"/>
    <mergeCell ref="D6:H6"/>
    <mergeCell ref="G9:H9"/>
    <mergeCell ref="G10:H10"/>
    <mergeCell ref="D24:H24"/>
    <mergeCell ref="D26:H26"/>
  </mergeCells>
  <hyperlinks>
    <hyperlink ref="D24" location="'A! HTT General'.A1" display="Worksheet A: HTT General" xr:uid="{44A5B87E-595E-4C34-9D60-2A6A4A1F541A}"/>
    <hyperlink ref="D26" location="'B1! HTT Mortgage Assets'.A1" display="Worksheet B1: HTT Mortgage Assets" xr:uid="{A281B976-1B67-4A1F-8436-FC257BA707B9}"/>
    <hyperlink ref="D28" location="'B2! HTT Public Sector Assets'.A1" display="Worksheet B2: HTT Public Sector Assets" xr:uid="{51DCD4C4-0FD3-4C69-AE5D-94894A996C56}"/>
    <hyperlink ref="D30" location="'B3! HTT Shipping Assets'.A1" display="Worksheet B3: HTT Shipping Assets" xr:uid="{66FC01AE-8226-487D-A9E8-64C11F2DED23}"/>
    <hyperlink ref="D32" location="'C! HTT Harmonised Glossary'.A1" display="Worksheet C: HTT Harmonised Glossary" xr:uid="{A4D20DF7-0A9D-42EC-A4B4-BA9F17E8CEAD}"/>
    <hyperlink ref="D34" location="Disclaimer!A1" display="Covered Bond Label Disclaimer" xr:uid="{A2886E90-9C61-419D-99A7-8827569987DC}"/>
    <hyperlink ref="D40" location="'F1! Sustainable M data'.A1" display="Worksheet F1: Sustainable M data" xr:uid="{BA3479B7-816B-49E0-9754-4EFFD805CB4A}"/>
    <hyperlink ref="D24:H24" location="'A. HTT General'!A1" display="Worksheet A: HTT General" xr:uid="{F63A5280-E50E-4D77-8F80-DBFDAF257A39}"/>
    <hyperlink ref="D26:H26" location="'B1. HTT Mortgage Assets'!A1" display="Worksheet B1: HTT Mortgage Assets" xr:uid="{0C6F743D-34D3-4D97-AC86-683B7FDDB509}"/>
    <hyperlink ref="D28:H28" location="'B2. HTT Public Sector Assets'!A1" display="Worksheet B2: HTT Public Sector Assets" xr:uid="{E41246CC-1C6D-411E-BEBE-DD5C62150B12}"/>
    <hyperlink ref="D30:H30" location="'B3. HTT Shipping Assets'!A1" display="Worksheet B3: HTT Shipping Assets" xr:uid="{58C76552-B40D-4B3A-BE6E-1B5C3E660585}"/>
    <hyperlink ref="D32:H32" location="'C. HTT Harmonised Glossary'!A1" display="Worksheet C: HTT Harmonised Glossary" xr:uid="{7183102A-D413-4DF8-9D9D-A96A3B2803FF}"/>
    <hyperlink ref="D34:H34" location="Disclaimer!A1" display="Covered Bond Label Disclaimer" xr:uid="{63AC9906-ACC6-4735-AD63-4BEBB46F5F92}"/>
    <hyperlink ref="D40:H40" location="'F1. Sustainable M data'!A1" display="Worksheet F1: Sustainable M data" xr:uid="{F5771AA9-8001-45D1-9B4B-561AFA1FA50E}"/>
  </hyperlinks>
  <printOptions horizontalCentered="1" verticalCentered="1"/>
  <pageMargins left="0.70826771653543308" right="0.70826771653543308" top="1.0295275590551181" bottom="1.1417322834645671" header="0.31535433070866142" footer="0.74803149606299213"/>
  <pageSetup paperSize="9" scale="50" fitToWidth="0"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48A9-4EB5-47E4-A166-0DA49DEF94B4}">
  <sheetPr>
    <tabColor theme="3" tint="9.9978637043366805E-2"/>
  </sheetPr>
  <dimension ref="A1:N220"/>
  <sheetViews>
    <sheetView zoomScale="75" zoomScaleNormal="75" workbookViewId="0">
      <selection activeCell="G31" sqref="G31"/>
    </sheetView>
  </sheetViews>
  <sheetFormatPr baseColWidth="10" defaultColWidth="8.85546875" defaultRowHeight="15" outlineLevelRow="1" x14ac:dyDescent="0.25"/>
  <cols>
    <col min="1" max="1" width="12" style="463" customWidth="1"/>
    <col min="2" max="2" width="60.7109375" style="463" customWidth="1"/>
    <col min="3" max="4" width="40.7109375" style="463" customWidth="1"/>
    <col min="5" max="5" width="7.28515625" style="463" customWidth="1"/>
    <col min="6" max="6" width="42.85546875" style="463" customWidth="1"/>
    <col min="7" max="7" width="40.7109375" style="462" customWidth="1"/>
    <col min="8" max="8" width="7.28515625" style="463" customWidth="1"/>
    <col min="9" max="9" width="71.85546875" style="463" customWidth="1"/>
    <col min="10" max="11" width="47.7109375" style="463" customWidth="1"/>
    <col min="12" max="12" width="7.28515625" style="463" customWidth="1"/>
    <col min="13" max="13" width="25.7109375" style="463" customWidth="1"/>
    <col min="14" max="14" width="25.7109375" style="462" customWidth="1"/>
    <col min="15" max="16384" width="8.85546875" style="461"/>
  </cols>
  <sheetData>
    <row r="1" spans="1:14" ht="31.5" x14ac:dyDescent="0.25">
      <c r="A1" s="428" t="s">
        <v>3288</v>
      </c>
      <c r="B1" s="428"/>
      <c r="C1" s="462"/>
      <c r="D1" s="462"/>
      <c r="E1" s="462"/>
      <c r="F1" s="516" t="s">
        <v>3303</v>
      </c>
      <c r="H1" s="462"/>
      <c r="I1" s="428"/>
      <c r="J1" s="462"/>
      <c r="K1" s="462"/>
      <c r="L1" s="462"/>
      <c r="M1" s="462"/>
    </row>
    <row r="2" spans="1:14" ht="15.75" thickBot="1" x14ac:dyDescent="0.3">
      <c r="A2" s="462"/>
      <c r="B2" s="462"/>
      <c r="C2" s="462"/>
      <c r="D2" s="462"/>
      <c r="E2" s="462"/>
      <c r="F2" s="462"/>
      <c r="H2" s="416"/>
      <c r="L2" s="462"/>
      <c r="M2" s="462"/>
    </row>
    <row r="3" spans="1:14" ht="19.5" thickBot="1" x14ac:dyDescent="0.3">
      <c r="A3" s="513"/>
      <c r="B3" s="515" t="s">
        <v>1</v>
      </c>
      <c r="C3" s="514" t="s">
        <v>3312</v>
      </c>
      <c r="D3" s="513"/>
      <c r="E3" s="513"/>
      <c r="F3" s="513"/>
      <c r="G3" s="513"/>
      <c r="H3" s="416"/>
      <c r="L3" s="462"/>
      <c r="M3" s="462"/>
    </row>
    <row r="4" spans="1:14" ht="15.75" thickBot="1" x14ac:dyDescent="0.3">
      <c r="H4" s="416"/>
      <c r="L4" s="462"/>
      <c r="M4" s="462"/>
    </row>
    <row r="5" spans="1:14" ht="18.75" x14ac:dyDescent="0.25">
      <c r="B5" s="588" t="s">
        <v>3287</v>
      </c>
      <c r="C5" s="511"/>
      <c r="E5" s="491"/>
      <c r="F5" s="491"/>
      <c r="H5" s="416"/>
      <c r="L5" s="462"/>
      <c r="M5" s="462"/>
    </row>
    <row r="6" spans="1:14" ht="18.75" x14ac:dyDescent="0.25">
      <c r="B6" s="589" t="s">
        <v>3286</v>
      </c>
      <c r="C6" s="511"/>
      <c r="E6" s="491"/>
      <c r="F6" s="491"/>
      <c r="H6" s="416"/>
      <c r="L6" s="462"/>
      <c r="M6" s="462"/>
    </row>
    <row r="7" spans="1:14" ht="15.75" thickBot="1" x14ac:dyDescent="0.3">
      <c r="B7" s="590" t="s">
        <v>3233</v>
      </c>
      <c r="H7" s="416"/>
      <c r="L7" s="462"/>
      <c r="M7" s="462"/>
    </row>
    <row r="8" spans="1:14" s="508" customFormat="1" x14ac:dyDescent="0.25">
      <c r="A8" s="463"/>
      <c r="B8" s="509"/>
      <c r="C8" s="463"/>
      <c r="D8" s="463"/>
      <c r="E8" s="463"/>
      <c r="F8" s="463"/>
      <c r="G8" s="462"/>
      <c r="H8" s="416"/>
      <c r="I8" s="463"/>
      <c r="J8" s="463"/>
      <c r="K8" s="463"/>
      <c r="L8" s="462"/>
      <c r="M8" s="462"/>
      <c r="N8" s="462"/>
    </row>
    <row r="9" spans="1:14" s="508" customFormat="1" ht="18.75" customHeight="1" x14ac:dyDescent="0.25">
      <c r="A9" s="507"/>
      <c r="B9" s="671" t="s">
        <v>3285</v>
      </c>
      <c r="C9" s="671"/>
      <c r="D9" s="507"/>
      <c r="E9" s="507"/>
      <c r="F9" s="507"/>
      <c r="G9" s="507"/>
      <c r="H9" s="416"/>
      <c r="I9" s="463"/>
      <c r="J9" s="463"/>
      <c r="K9" s="463"/>
      <c r="L9" s="462"/>
      <c r="M9" s="462"/>
      <c r="N9" s="462"/>
    </row>
    <row r="10" spans="1:14" s="508" customFormat="1" ht="18.75" customHeight="1" x14ac:dyDescent="0.25">
      <c r="A10" s="469"/>
      <c r="B10" s="469" t="s">
        <v>3323</v>
      </c>
      <c r="C10" s="469" t="s">
        <v>54</v>
      </c>
      <c r="D10" s="469" t="s">
        <v>2126</v>
      </c>
      <c r="E10" s="469"/>
      <c r="F10" s="469" t="s">
        <v>3262</v>
      </c>
      <c r="G10" s="469" t="s">
        <v>3261</v>
      </c>
      <c r="H10" s="416"/>
      <c r="I10" s="463"/>
      <c r="J10" s="463"/>
      <c r="K10" s="463"/>
      <c r="L10" s="462"/>
      <c r="M10" s="462"/>
      <c r="N10" s="462"/>
    </row>
    <row r="11" spans="1:14" s="508" customFormat="1" x14ac:dyDescent="0.25">
      <c r="A11" s="455" t="s">
        <v>3284</v>
      </c>
      <c r="B11" s="555" t="s">
        <v>3283</v>
      </c>
      <c r="C11" s="556" t="s">
        <v>290</v>
      </c>
      <c r="D11" s="557" t="s">
        <v>290</v>
      </c>
      <c r="E11" s="416"/>
      <c r="F11" s="486" t="str">
        <f>IF(OR('[1]B2. HTT Public Sector Assets'!$C$37=0,C11="[For completion]"),"",C11/'[1]B2. HTT Public Sector Assets'!$C$37)</f>
        <v/>
      </c>
      <c r="G11" s="486" t="e">
        <f>IF(OR('[1]B2. HTT Public Sector Assets'!$C$10=0,D11="[For completion]"),"",D11/'[1]B2. HTT Public Sector Assets'!$C$10)</f>
        <v>#VALUE!</v>
      </c>
      <c r="H11" s="416"/>
      <c r="I11" s="463"/>
      <c r="J11" s="463"/>
      <c r="K11" s="463"/>
      <c r="L11" s="462"/>
      <c r="M11" s="462"/>
      <c r="N11" s="462"/>
    </row>
    <row r="12" spans="1:14" s="508" customFormat="1" x14ac:dyDescent="0.25">
      <c r="A12" s="455" t="s">
        <v>3282</v>
      </c>
      <c r="B12" s="482" t="s">
        <v>3276</v>
      </c>
      <c r="C12" s="556" t="s">
        <v>290</v>
      </c>
      <c r="D12" s="557" t="s">
        <v>290</v>
      </c>
      <c r="E12" s="416"/>
      <c r="F12" s="486"/>
      <c r="G12" s="486"/>
      <c r="H12" s="416"/>
      <c r="I12" s="463"/>
      <c r="J12" s="463"/>
      <c r="K12" s="463"/>
      <c r="L12" s="462"/>
      <c r="M12" s="462"/>
      <c r="N12" s="462"/>
    </row>
    <row r="13" spans="1:14" s="508" customFormat="1" x14ac:dyDescent="0.25">
      <c r="A13" s="455" t="s">
        <v>3281</v>
      </c>
      <c r="B13" s="482" t="s">
        <v>3274</v>
      </c>
      <c r="C13" s="556" t="s">
        <v>290</v>
      </c>
      <c r="D13" s="557" t="s">
        <v>290</v>
      </c>
      <c r="E13" s="416"/>
      <c r="F13" s="486"/>
      <c r="G13" s="486"/>
      <c r="H13" s="416"/>
      <c r="I13" s="463"/>
      <c r="J13" s="463"/>
      <c r="K13" s="463"/>
      <c r="L13" s="462"/>
      <c r="M13" s="462"/>
      <c r="N13" s="462"/>
    </row>
    <row r="14" spans="1:14" s="508" customFormat="1" x14ac:dyDescent="0.25">
      <c r="A14" s="455" t="s">
        <v>3280</v>
      </c>
      <c r="B14" s="482" t="s">
        <v>3272</v>
      </c>
      <c r="C14" s="556" t="s">
        <v>290</v>
      </c>
      <c r="D14" s="557" t="s">
        <v>290</v>
      </c>
      <c r="E14" s="416"/>
      <c r="F14" s="486"/>
      <c r="G14" s="486"/>
      <c r="H14" s="416"/>
      <c r="I14" s="463"/>
      <c r="J14" s="463"/>
      <c r="K14" s="463"/>
      <c r="L14" s="462"/>
      <c r="M14" s="462"/>
      <c r="N14" s="462"/>
    </row>
    <row r="15" spans="1:14" s="508" customFormat="1" x14ac:dyDescent="0.25">
      <c r="A15" s="455"/>
      <c r="B15" s="482" t="s">
        <v>3271</v>
      </c>
      <c r="C15" s="556" t="s">
        <v>290</v>
      </c>
      <c r="D15" s="557" t="s">
        <v>290</v>
      </c>
      <c r="E15" s="416"/>
      <c r="F15" s="486"/>
      <c r="G15" s="486"/>
      <c r="H15" s="416"/>
      <c r="I15" s="463"/>
      <c r="J15" s="463"/>
      <c r="K15" s="463"/>
      <c r="L15" s="462"/>
      <c r="M15" s="462"/>
      <c r="N15" s="462"/>
    </row>
    <row r="16" spans="1:14" s="508" customFormat="1" x14ac:dyDescent="0.25">
      <c r="A16" s="455" t="s">
        <v>3279</v>
      </c>
      <c r="B16" s="488" t="s">
        <v>3278</v>
      </c>
      <c r="C16" s="556" t="s">
        <v>290</v>
      </c>
      <c r="D16" s="557" t="s">
        <v>290</v>
      </c>
      <c r="E16" s="416"/>
      <c r="F16" s="486" t="str">
        <f>IF(OR('[1]B2. HTT Public Sector Assets'!$C$37=0,C16="[For completion]"),"",C16/'[1]B2. HTT Public Sector Assets'!$C$37)</f>
        <v/>
      </c>
      <c r="G16" s="486" t="e">
        <f>IF(OR('[1]B2. HTT Public Sector Assets'!$C$10=0,D16="[For completion]"),"",D16/'[1]B2. HTT Public Sector Assets'!$C$10)</f>
        <v>#VALUE!</v>
      </c>
      <c r="H16" s="416"/>
      <c r="I16" s="463"/>
      <c r="J16" s="463"/>
      <c r="K16" s="463"/>
      <c r="L16" s="462"/>
      <c r="M16" s="462"/>
      <c r="N16" s="462"/>
    </row>
    <row r="17" spans="1:14" s="508" customFormat="1" x14ac:dyDescent="0.25">
      <c r="A17" s="455" t="s">
        <v>3277</v>
      </c>
      <c r="B17" s="482" t="s">
        <v>3276</v>
      </c>
      <c r="C17" s="556" t="s">
        <v>290</v>
      </c>
      <c r="D17" s="557" t="s">
        <v>290</v>
      </c>
      <c r="E17" s="416"/>
      <c r="F17" s="486"/>
      <c r="G17" s="486"/>
      <c r="H17" s="416"/>
      <c r="I17" s="463"/>
      <c r="J17" s="463"/>
      <c r="K17" s="463"/>
      <c r="L17" s="462"/>
      <c r="M17" s="462"/>
      <c r="N17" s="462"/>
    </row>
    <row r="18" spans="1:14" s="508" customFormat="1" x14ac:dyDescent="0.25">
      <c r="A18" s="455" t="s">
        <v>3275</v>
      </c>
      <c r="B18" s="482" t="s">
        <v>3274</v>
      </c>
      <c r="C18" s="556" t="s">
        <v>290</v>
      </c>
      <c r="D18" s="557" t="s">
        <v>290</v>
      </c>
      <c r="E18" s="416"/>
      <c r="F18" s="486"/>
      <c r="G18" s="486"/>
      <c r="H18" s="416"/>
      <c r="I18" s="463"/>
      <c r="J18" s="463"/>
      <c r="K18" s="463"/>
      <c r="L18" s="462"/>
      <c r="M18" s="462"/>
      <c r="N18" s="462"/>
    </row>
    <row r="19" spans="1:14" s="508" customFormat="1" x14ac:dyDescent="0.25">
      <c r="A19" s="455" t="s">
        <v>3273</v>
      </c>
      <c r="B19" s="482" t="s">
        <v>3272</v>
      </c>
      <c r="C19" s="556" t="s">
        <v>290</v>
      </c>
      <c r="D19" s="557" t="s">
        <v>290</v>
      </c>
      <c r="E19" s="416"/>
      <c r="F19" s="486"/>
      <c r="G19" s="486"/>
      <c r="H19" s="416"/>
      <c r="I19" s="463"/>
      <c r="J19" s="463"/>
      <c r="K19" s="463"/>
      <c r="L19" s="462"/>
      <c r="M19" s="462"/>
      <c r="N19" s="462"/>
    </row>
    <row r="20" spans="1:14" s="508" customFormat="1" x14ac:dyDescent="0.25">
      <c r="A20" s="455"/>
      <c r="B20" s="482" t="s">
        <v>3271</v>
      </c>
      <c r="C20" s="556" t="s">
        <v>290</v>
      </c>
      <c r="D20" s="557" t="s">
        <v>290</v>
      </c>
      <c r="E20" s="416"/>
      <c r="F20" s="486"/>
      <c r="G20" s="486"/>
      <c r="H20" s="416"/>
      <c r="I20" s="463"/>
      <c r="J20" s="463"/>
      <c r="K20" s="463"/>
      <c r="L20" s="462"/>
      <c r="M20" s="462"/>
      <c r="N20" s="462"/>
    </row>
    <row r="21" spans="1:14" s="508" customFormat="1" x14ac:dyDescent="0.25">
      <c r="A21" s="455" t="s">
        <v>3270</v>
      </c>
      <c r="B21" s="488" t="s">
        <v>3324</v>
      </c>
      <c r="C21" s="556" t="s">
        <v>290</v>
      </c>
      <c r="D21" s="557" t="s">
        <v>290</v>
      </c>
      <c r="E21" s="416"/>
      <c r="F21" s="486" t="str">
        <f>IF(OR('[1]B2. HTT Public Sector Assets'!$C$37=0,C21="[For completion]"),"",C21/'[1]B2. HTT Public Sector Assets'!$C$37)</f>
        <v/>
      </c>
      <c r="G21" s="486" t="e">
        <f>IF(OR('[1]B2. HTT Public Sector Assets'!$C$10=0,D21="[For completion]"),"",D21/'[1]B2. HTT Public Sector Assets'!$C$10)</f>
        <v>#VALUE!</v>
      </c>
      <c r="H21" s="416"/>
      <c r="I21" s="463"/>
      <c r="J21" s="463"/>
      <c r="K21" s="463"/>
      <c r="L21" s="462"/>
      <c r="M21" s="462"/>
      <c r="N21" s="462"/>
    </row>
    <row r="22" spans="1:14" s="508" customFormat="1" x14ac:dyDescent="0.25">
      <c r="A22" s="455" t="s">
        <v>3269</v>
      </c>
      <c r="B22" s="488" t="s">
        <v>3234</v>
      </c>
      <c r="C22" s="484">
        <f>SUM(C11,C16,C21)</f>
        <v>0</v>
      </c>
      <c r="D22" s="500">
        <f>SUM(D11,D16,D21)</f>
        <v>0</v>
      </c>
      <c r="E22" s="416"/>
      <c r="F22" s="486">
        <f>SUM(F11:F21)</f>
        <v>0</v>
      </c>
      <c r="G22" s="486" t="e">
        <f>SUM(G11:G21)</f>
        <v>#VALUE!</v>
      </c>
      <c r="H22" s="416"/>
      <c r="I22" s="463"/>
      <c r="J22" s="463"/>
      <c r="K22" s="463"/>
      <c r="L22" s="462"/>
      <c r="M22" s="462"/>
      <c r="N22" s="462"/>
    </row>
    <row r="23" spans="1:14" s="508" customFormat="1" x14ac:dyDescent="0.25">
      <c r="A23" s="488" t="s">
        <v>3268</v>
      </c>
      <c r="B23" s="495" t="s">
        <v>97</v>
      </c>
      <c r="C23" s="556"/>
      <c r="D23" s="557"/>
      <c r="E23" s="416"/>
      <c r="F23" s="591"/>
      <c r="G23" s="591"/>
      <c r="H23" s="416"/>
      <c r="I23" s="463"/>
      <c r="J23" s="463"/>
      <c r="K23" s="463"/>
      <c r="L23" s="462"/>
      <c r="M23" s="462"/>
      <c r="N23" s="462"/>
    </row>
    <row r="24" spans="1:14" s="508" customFormat="1" x14ac:dyDescent="0.25">
      <c r="A24" s="488" t="s">
        <v>3267</v>
      </c>
      <c r="B24" s="495" t="s">
        <v>97</v>
      </c>
      <c r="C24" s="556"/>
      <c r="D24" s="557"/>
      <c r="E24" s="416"/>
      <c r="F24" s="591"/>
      <c r="G24" s="591"/>
      <c r="H24" s="416"/>
      <c r="I24" s="463"/>
      <c r="J24" s="463"/>
      <c r="K24" s="463"/>
      <c r="L24" s="462"/>
      <c r="M24" s="462"/>
      <c r="N24" s="462"/>
    </row>
    <row r="25" spans="1:14" s="508" customFormat="1" x14ac:dyDescent="0.25">
      <c r="A25" s="488" t="s">
        <v>3266</v>
      </c>
      <c r="B25" s="495" t="s">
        <v>97</v>
      </c>
      <c r="C25" s="556"/>
      <c r="D25" s="557"/>
      <c r="E25" s="416"/>
      <c r="F25" s="591"/>
      <c r="G25" s="591"/>
      <c r="H25" s="416"/>
      <c r="I25" s="463"/>
      <c r="J25" s="463"/>
      <c r="K25" s="463"/>
      <c r="L25" s="462"/>
      <c r="M25" s="462"/>
      <c r="N25" s="462"/>
    </row>
    <row r="26" spans="1:14" s="508" customFormat="1" x14ac:dyDescent="0.25">
      <c r="A26" s="488" t="s">
        <v>3265</v>
      </c>
      <c r="B26" s="495" t="s">
        <v>97</v>
      </c>
      <c r="C26" s="556"/>
      <c r="D26" s="557"/>
      <c r="E26" s="416"/>
      <c r="F26" s="591"/>
      <c r="G26" s="591"/>
      <c r="H26" s="416"/>
      <c r="I26" s="463"/>
      <c r="J26" s="463"/>
      <c r="K26" s="463"/>
      <c r="L26" s="462"/>
      <c r="M26" s="462"/>
      <c r="N26" s="462"/>
    </row>
    <row r="27" spans="1:14" s="508" customFormat="1" x14ac:dyDescent="0.25">
      <c r="A27" s="488" t="s">
        <v>3264</v>
      </c>
      <c r="B27" s="495" t="s">
        <v>97</v>
      </c>
      <c r="C27" s="556"/>
      <c r="D27" s="557"/>
      <c r="E27" s="416"/>
      <c r="F27" s="591"/>
      <c r="G27" s="591"/>
      <c r="H27" s="416"/>
      <c r="I27" s="463"/>
      <c r="J27" s="463"/>
      <c r="K27" s="463"/>
      <c r="L27" s="462"/>
      <c r="M27" s="462"/>
      <c r="N27" s="462"/>
    </row>
    <row r="28" spans="1:14" s="508" customFormat="1" x14ac:dyDescent="0.25">
      <c r="A28" s="476"/>
      <c r="B28" s="495"/>
      <c r="C28" s="592"/>
      <c r="D28" s="473"/>
      <c r="E28" s="416"/>
      <c r="F28" s="480"/>
      <c r="G28" s="480"/>
      <c r="H28" s="416"/>
      <c r="I28" s="463"/>
      <c r="J28" s="463"/>
      <c r="K28" s="463"/>
      <c r="L28" s="462"/>
      <c r="M28" s="462"/>
      <c r="N28" s="462"/>
    </row>
    <row r="29" spans="1:14" s="508" customFormat="1" x14ac:dyDescent="0.25">
      <c r="A29" s="476"/>
      <c r="B29" s="495"/>
      <c r="C29" s="592"/>
      <c r="D29" s="473"/>
      <c r="E29" s="416"/>
      <c r="F29" s="480"/>
      <c r="G29" s="480"/>
      <c r="H29" s="416"/>
      <c r="I29" s="463"/>
      <c r="J29" s="463"/>
      <c r="K29" s="463"/>
      <c r="L29" s="462"/>
      <c r="M29" s="462"/>
      <c r="N29" s="462"/>
    </row>
    <row r="30" spans="1:14" s="508" customFormat="1" ht="15" customHeight="1" x14ac:dyDescent="0.25">
      <c r="A30" s="469"/>
      <c r="B30" s="469" t="s">
        <v>3263</v>
      </c>
      <c r="C30" s="469" t="s">
        <v>54</v>
      </c>
      <c r="D30" s="469" t="s">
        <v>2126</v>
      </c>
      <c r="E30" s="469"/>
      <c r="F30" s="469" t="s">
        <v>3262</v>
      </c>
      <c r="G30" s="469" t="s">
        <v>3261</v>
      </c>
      <c r="H30" s="416"/>
      <c r="I30" s="463"/>
      <c r="J30" s="463"/>
      <c r="K30" s="463"/>
      <c r="L30" s="462"/>
      <c r="M30" s="462"/>
      <c r="N30" s="462"/>
    </row>
    <row r="31" spans="1:14" s="508" customFormat="1" x14ac:dyDescent="0.25">
      <c r="A31" s="455" t="s">
        <v>3260</v>
      </c>
      <c r="B31" s="484" t="s">
        <v>3259</v>
      </c>
      <c r="C31" s="556" t="s">
        <v>290</v>
      </c>
      <c r="D31" s="557" t="s">
        <v>290</v>
      </c>
      <c r="E31" s="416"/>
      <c r="F31" s="486" t="str">
        <f>IF(OR('[1]B2. HTT Public Sector Assets'!$C$37=0,C31="[For completion]"),"",C31/'[1]B2. HTT Public Sector Assets'!$C$37)</f>
        <v/>
      </c>
      <c r="G31" s="486" t="e">
        <f>IF(OR('[1]B2. HTT Public Sector Assets'!$C$10=0,D31="[For completion]"),"",D31/'[1]B2. HTT Public Sector Assets'!$C$10)</f>
        <v>#VALUE!</v>
      </c>
      <c r="H31" s="416"/>
      <c r="I31" s="463"/>
      <c r="J31" s="463"/>
      <c r="K31" s="463"/>
      <c r="L31" s="462"/>
      <c r="M31" s="462"/>
      <c r="N31" s="462"/>
    </row>
    <row r="32" spans="1:14" s="508" customFormat="1" x14ac:dyDescent="0.25">
      <c r="A32" s="455" t="s">
        <v>3258</v>
      </c>
      <c r="B32" s="484" t="s">
        <v>3340</v>
      </c>
      <c r="C32" s="556" t="s">
        <v>290</v>
      </c>
      <c r="D32" s="557" t="s">
        <v>290</v>
      </c>
      <c r="E32" s="416"/>
      <c r="F32" s="486" t="str">
        <f>IF(OR('[1]B2. HTT Public Sector Assets'!$C$37=0,C32="[For completion]"),"",C32/'[1]B2. HTT Public Sector Assets'!$C$37)</f>
        <v/>
      </c>
      <c r="G32" s="486" t="e">
        <f>IF(OR('[1]B2. HTT Public Sector Assets'!$C$10=0,D32="[For completion]"),"",D32/'[1]B2. HTT Public Sector Assets'!$C$10)</f>
        <v>#VALUE!</v>
      </c>
      <c r="H32" s="416"/>
      <c r="I32" s="463"/>
      <c r="J32" s="463"/>
      <c r="K32" s="463"/>
      <c r="L32" s="462"/>
      <c r="M32" s="462"/>
      <c r="N32" s="462"/>
    </row>
    <row r="33" spans="1:14" s="508" customFormat="1" x14ac:dyDescent="0.25">
      <c r="A33" s="455" t="s">
        <v>3257</v>
      </c>
      <c r="B33" s="484" t="s">
        <v>3256</v>
      </c>
      <c r="C33" s="556" t="s">
        <v>290</v>
      </c>
      <c r="D33" s="557" t="s">
        <v>290</v>
      </c>
      <c r="E33" s="416"/>
      <c r="F33" s="486" t="str">
        <f>IF(OR('[1]B2. HTT Public Sector Assets'!$C$37=0,C33="[For completion]"),"",C33/'[1]B2. HTT Public Sector Assets'!$C$37)</f>
        <v/>
      </c>
      <c r="G33" s="486" t="e">
        <f>IF(OR('[1]B2. HTT Public Sector Assets'!$C$10=0,D33="[For completion]"),"",D33/'[1]B2. HTT Public Sector Assets'!$C$10)</f>
        <v>#VALUE!</v>
      </c>
      <c r="H33" s="416"/>
      <c r="I33" s="463"/>
      <c r="J33" s="463"/>
      <c r="K33" s="463"/>
      <c r="L33" s="462"/>
      <c r="M33" s="462"/>
      <c r="N33" s="462"/>
    </row>
    <row r="34" spans="1:14" s="508" customFormat="1" ht="30" x14ac:dyDescent="0.25">
      <c r="A34" s="455" t="s">
        <v>3255</v>
      </c>
      <c r="B34" s="484" t="s">
        <v>3254</v>
      </c>
      <c r="C34" s="556" t="s">
        <v>290</v>
      </c>
      <c r="D34" s="557" t="s">
        <v>290</v>
      </c>
      <c r="E34" s="416"/>
      <c r="F34" s="486" t="str">
        <f>IF(OR('[1]B2. HTT Public Sector Assets'!$C$37=0,C34="[For completion]"),"",C34/'[1]B2. HTT Public Sector Assets'!$C$37)</f>
        <v/>
      </c>
      <c r="G34" s="486" t="e">
        <f>IF(OR('[1]B2. HTT Public Sector Assets'!$C$10=0,D34="[For completion]"),"",D34/'[1]B2. HTT Public Sector Assets'!$C$10)</f>
        <v>#VALUE!</v>
      </c>
      <c r="H34" s="416"/>
      <c r="I34" s="463"/>
      <c r="J34" s="463"/>
      <c r="K34" s="463"/>
      <c r="L34" s="462"/>
      <c r="M34" s="462"/>
      <c r="N34" s="462"/>
    </row>
    <row r="35" spans="1:14" s="508" customFormat="1" x14ac:dyDescent="0.25">
      <c r="A35" s="455" t="s">
        <v>3253</v>
      </c>
      <c r="B35" s="484" t="s">
        <v>3341</v>
      </c>
      <c r="C35" s="556" t="s">
        <v>290</v>
      </c>
      <c r="D35" s="557" t="s">
        <v>290</v>
      </c>
      <c r="E35" s="416"/>
      <c r="F35" s="486" t="str">
        <f>IF(OR('[1]B2. HTT Public Sector Assets'!$C$37=0,C35="[For completion]"),"",C35/'[1]B2. HTT Public Sector Assets'!$C$37)</f>
        <v/>
      </c>
      <c r="G35" s="486" t="e">
        <f>IF(OR('[1]B2. HTT Public Sector Assets'!$C$10=0,D35="[For completion]"),"",D35/'[1]B2. HTT Public Sector Assets'!$C$10)</f>
        <v>#VALUE!</v>
      </c>
      <c r="H35" s="416"/>
      <c r="I35" s="463"/>
      <c r="J35" s="463"/>
      <c r="K35" s="463"/>
      <c r="L35" s="462"/>
      <c r="M35" s="462"/>
      <c r="N35" s="462"/>
    </row>
    <row r="36" spans="1:14" s="508" customFormat="1" x14ac:dyDescent="0.25">
      <c r="A36" s="455" t="s">
        <v>3252</v>
      </c>
      <c r="B36" s="484" t="s">
        <v>3251</v>
      </c>
      <c r="C36" s="556" t="s">
        <v>290</v>
      </c>
      <c r="D36" s="557" t="s">
        <v>290</v>
      </c>
      <c r="E36" s="416"/>
      <c r="F36" s="486" t="str">
        <f>IF(OR('[1]B2. HTT Public Sector Assets'!$C$37=0,C36="[For completion]"),"",C36/'[1]B2. HTT Public Sector Assets'!$C$37)</f>
        <v/>
      </c>
      <c r="G36" s="486" t="e">
        <f>IF(OR('[1]B2. HTT Public Sector Assets'!$C$10=0,D36="[For completion]"),"",D36/'[1]B2. HTT Public Sector Assets'!$C$10)</f>
        <v>#VALUE!</v>
      </c>
      <c r="H36" s="416"/>
      <c r="I36" s="463"/>
      <c r="J36" s="463"/>
      <c r="K36" s="463"/>
      <c r="L36" s="462"/>
      <c r="M36" s="462"/>
      <c r="N36" s="462"/>
    </row>
    <row r="37" spans="1:14" s="508" customFormat="1" x14ac:dyDescent="0.25">
      <c r="A37" s="455" t="s">
        <v>3250</v>
      </c>
      <c r="B37" s="484" t="s">
        <v>3249</v>
      </c>
      <c r="C37" s="556" t="s">
        <v>290</v>
      </c>
      <c r="D37" s="557" t="s">
        <v>290</v>
      </c>
      <c r="E37" s="416"/>
      <c r="F37" s="486" t="str">
        <f>IF(OR('[1]B2. HTT Public Sector Assets'!$C$37=0,C37="[For completion]"),"",C37/'[1]B2. HTT Public Sector Assets'!$C$37)</f>
        <v/>
      </c>
      <c r="G37" s="486" t="e">
        <f>IF(OR('[1]B2. HTT Public Sector Assets'!$C$10=0,D37="[For completion]"),"",D37/'[1]B2. HTT Public Sector Assets'!$C$10)</f>
        <v>#VALUE!</v>
      </c>
      <c r="H37" s="416"/>
      <c r="I37" s="463"/>
      <c r="J37" s="463"/>
      <c r="K37" s="463"/>
      <c r="L37" s="462"/>
      <c r="M37" s="462"/>
      <c r="N37" s="462"/>
    </row>
    <row r="38" spans="1:14" s="508" customFormat="1" x14ac:dyDescent="0.25">
      <c r="A38" s="455" t="s">
        <v>3248</v>
      </c>
      <c r="B38" s="484" t="s">
        <v>3247</v>
      </c>
      <c r="C38" s="556" t="s">
        <v>290</v>
      </c>
      <c r="D38" s="557" t="s">
        <v>290</v>
      </c>
      <c r="E38" s="416"/>
      <c r="F38" s="486" t="str">
        <f>IF(OR('[1]B2. HTT Public Sector Assets'!$C$37=0,C38="[For completion]"),"",C38/'[1]B2. HTT Public Sector Assets'!$C$37)</f>
        <v/>
      </c>
      <c r="G38" s="486" t="e">
        <f>IF(OR('[1]B2. HTT Public Sector Assets'!$C$10=0,D38="[For completion]"),"",D38/'[1]B2. HTT Public Sector Assets'!$C$10)</f>
        <v>#VALUE!</v>
      </c>
      <c r="H38" s="416"/>
      <c r="I38" s="463"/>
      <c r="J38" s="463"/>
      <c r="K38" s="463"/>
      <c r="L38" s="462"/>
      <c r="M38" s="462"/>
      <c r="N38" s="462"/>
    </row>
    <row r="39" spans="1:14" s="508" customFormat="1" ht="30" x14ac:dyDescent="0.25">
      <c r="A39" s="455" t="s">
        <v>3246</v>
      </c>
      <c r="B39" s="484" t="s">
        <v>3245</v>
      </c>
      <c r="C39" s="556" t="s">
        <v>290</v>
      </c>
      <c r="D39" s="557" t="s">
        <v>290</v>
      </c>
      <c r="E39" s="416"/>
      <c r="F39" s="486" t="str">
        <f>IF(OR('[1]B2. HTT Public Sector Assets'!$C$37=0,C39="[For completion]"),"",C39/'[1]B2. HTT Public Sector Assets'!$C$37)</f>
        <v/>
      </c>
      <c r="G39" s="486" t="e">
        <f>IF(OR('[1]B2. HTT Public Sector Assets'!$C$10=0,D39="[For completion]"),"",D39/'[1]B2. HTT Public Sector Assets'!$C$10)</f>
        <v>#VALUE!</v>
      </c>
      <c r="H39" s="416"/>
      <c r="I39" s="463"/>
      <c r="J39" s="463"/>
      <c r="K39" s="463"/>
      <c r="L39" s="462"/>
      <c r="M39" s="462"/>
      <c r="N39" s="462"/>
    </row>
    <row r="40" spans="1:14" s="508" customFormat="1" x14ac:dyDescent="0.25">
      <c r="A40" s="455" t="s">
        <v>3244</v>
      </c>
      <c r="B40" s="484" t="s">
        <v>3243</v>
      </c>
      <c r="C40" s="556" t="s">
        <v>290</v>
      </c>
      <c r="D40" s="557" t="s">
        <v>290</v>
      </c>
      <c r="E40" s="416"/>
      <c r="F40" s="486" t="str">
        <f>IF(OR('[1]B2. HTT Public Sector Assets'!$C$37=0,C40="[For completion]"),"",C40/'[1]B2. HTT Public Sector Assets'!$C$37)</f>
        <v/>
      </c>
      <c r="G40" s="486" t="e">
        <f>IF(OR('[1]B2. HTT Public Sector Assets'!$C$10=0,D40="[For completion]"),"",D40/'[1]B2. HTT Public Sector Assets'!$C$10)</f>
        <v>#VALUE!</v>
      </c>
      <c r="H40" s="416"/>
      <c r="I40" s="463"/>
      <c r="J40" s="463"/>
      <c r="K40" s="463"/>
      <c r="L40" s="462"/>
      <c r="M40" s="462"/>
      <c r="N40" s="462"/>
    </row>
    <row r="41" spans="1:14" s="508" customFormat="1" x14ac:dyDescent="0.25">
      <c r="A41" s="455" t="s">
        <v>3242</v>
      </c>
      <c r="B41" s="484" t="s">
        <v>3342</v>
      </c>
      <c r="C41" s="556" t="s">
        <v>290</v>
      </c>
      <c r="D41" s="557" t="s">
        <v>290</v>
      </c>
      <c r="E41" s="416"/>
      <c r="F41" s="486" t="str">
        <f>IF(OR('[1]B2. HTT Public Sector Assets'!$C$37=0,C41="[For completion]"),"",C41/'[1]B2. HTT Public Sector Assets'!$C$37)</f>
        <v/>
      </c>
      <c r="G41" s="486" t="e">
        <f>IF(OR('[1]B2. HTT Public Sector Assets'!$C$10=0,D41="[For completion]"),"",D41/'[1]B2. HTT Public Sector Assets'!$C$10)</f>
        <v>#VALUE!</v>
      </c>
      <c r="H41" s="416"/>
      <c r="I41" s="463"/>
      <c r="J41" s="463"/>
      <c r="K41" s="463"/>
      <c r="L41" s="462"/>
      <c r="M41" s="462"/>
      <c r="N41" s="462"/>
    </row>
    <row r="42" spans="1:14" s="508" customFormat="1" x14ac:dyDescent="0.25">
      <c r="A42" s="455" t="s">
        <v>3241</v>
      </c>
      <c r="B42" s="484" t="s">
        <v>3343</v>
      </c>
      <c r="C42" s="556" t="s">
        <v>290</v>
      </c>
      <c r="D42" s="557" t="s">
        <v>290</v>
      </c>
      <c r="E42" s="416"/>
      <c r="F42" s="486" t="str">
        <f>IF(OR('[1]B2. HTT Public Sector Assets'!$C$37=0,C42="[For completion]"),"",C42/'[1]B2. HTT Public Sector Assets'!$C$37)</f>
        <v/>
      </c>
      <c r="G42" s="486" t="e">
        <f>IF(OR('[1]B2. HTT Public Sector Assets'!$C$10=0,D42="[For completion]"),"",D42/'[1]B2. HTT Public Sector Assets'!$C$10)</f>
        <v>#VALUE!</v>
      </c>
      <c r="H42" s="416"/>
      <c r="I42" s="463"/>
      <c r="J42" s="463"/>
      <c r="K42" s="463"/>
      <c r="L42" s="462"/>
      <c r="M42" s="462"/>
      <c r="N42" s="462"/>
    </row>
    <row r="43" spans="1:14" s="508" customFormat="1" x14ac:dyDescent="0.25">
      <c r="A43" s="455" t="s">
        <v>3240</v>
      </c>
      <c r="B43" s="593" t="s">
        <v>3344</v>
      </c>
      <c r="C43" s="556" t="s">
        <v>290</v>
      </c>
      <c r="D43" s="557" t="s">
        <v>290</v>
      </c>
      <c r="E43" s="416"/>
      <c r="F43" s="486" t="str">
        <f>IF(OR('[1]B2. HTT Public Sector Assets'!$C$37=0,C43="[For completion]"),"",C43/'[1]B2. HTT Public Sector Assets'!$C$37)</f>
        <v/>
      </c>
      <c r="G43" s="486" t="e">
        <f>IF(OR('[1]B2. HTT Public Sector Assets'!$C$10=0,D43="[For completion]"),"",D43/'[1]B2. HTT Public Sector Assets'!$C$10)</f>
        <v>#VALUE!</v>
      </c>
      <c r="H43" s="416"/>
      <c r="I43" s="463"/>
      <c r="J43" s="463"/>
      <c r="K43" s="463"/>
      <c r="L43" s="462"/>
      <c r="M43" s="462"/>
      <c r="N43" s="462"/>
    </row>
    <row r="44" spans="1:14" s="508" customFormat="1" x14ac:dyDescent="0.25">
      <c r="A44" s="455" t="s">
        <v>3239</v>
      </c>
      <c r="B44" s="593" t="s">
        <v>3238</v>
      </c>
      <c r="C44" s="556" t="s">
        <v>290</v>
      </c>
      <c r="D44" s="557" t="s">
        <v>290</v>
      </c>
      <c r="E44" s="416"/>
      <c r="F44" s="486" t="str">
        <f>IF(OR('[1]B2. HTT Public Sector Assets'!$C$37=0,C44="[For completion]"),"",C44/'[1]B2. HTT Public Sector Assets'!$C$37)</f>
        <v/>
      </c>
      <c r="G44" s="486" t="e">
        <f>IF(OR('[1]B2. HTT Public Sector Assets'!$C$10=0,D44="[For completion]"),"",D44/'[1]B2. HTT Public Sector Assets'!$C$10)</f>
        <v>#VALUE!</v>
      </c>
      <c r="H44" s="416"/>
      <c r="I44" s="463"/>
      <c r="J44" s="463"/>
      <c r="K44" s="463"/>
      <c r="L44" s="462"/>
      <c r="M44" s="462"/>
      <c r="N44" s="462"/>
    </row>
    <row r="45" spans="1:14" s="508" customFormat="1" x14ac:dyDescent="0.25">
      <c r="A45" s="455" t="s">
        <v>3237</v>
      </c>
      <c r="B45" s="593" t="s">
        <v>3236</v>
      </c>
      <c r="C45" s="556" t="s">
        <v>290</v>
      </c>
      <c r="D45" s="557" t="s">
        <v>290</v>
      </c>
      <c r="E45" s="416"/>
      <c r="F45" s="486" t="str">
        <f>IF(OR('[1]B2. HTT Public Sector Assets'!$C$37=0,C45="[For completion]"),"",C45/'[1]B2. HTT Public Sector Assets'!$C$37)</f>
        <v/>
      </c>
      <c r="G45" s="486" t="e">
        <f>IF(OR('[1]B2. HTT Public Sector Assets'!$C$10=0,D45="[For completion]"),"",D45/'[1]B2. HTT Public Sector Assets'!$C$10)</f>
        <v>#VALUE!</v>
      </c>
      <c r="H45" s="416"/>
      <c r="I45" s="463"/>
      <c r="J45" s="463"/>
      <c r="K45" s="463"/>
      <c r="L45" s="462"/>
      <c r="M45" s="462"/>
      <c r="N45" s="462"/>
    </row>
    <row r="46" spans="1:14" s="508" customFormat="1" x14ac:dyDescent="0.25">
      <c r="A46" s="455" t="s">
        <v>3235</v>
      </c>
      <c r="B46" s="593" t="s">
        <v>3345</v>
      </c>
      <c r="C46" s="556" t="s">
        <v>290</v>
      </c>
      <c r="D46" s="556" t="s">
        <v>290</v>
      </c>
      <c r="E46" s="416"/>
      <c r="F46" s="486" t="str">
        <f>IF(OR('[1]B2. HTT Public Sector Assets'!$C$37=0,C46="[For completion]"),"",C46/'[1]B2. HTT Public Sector Assets'!$C$37)</f>
        <v/>
      </c>
      <c r="G46" s="486"/>
      <c r="H46" s="416"/>
      <c r="I46" s="463"/>
      <c r="J46" s="463"/>
      <c r="K46" s="463"/>
      <c r="L46" s="462"/>
      <c r="M46" s="462"/>
      <c r="N46" s="462"/>
    </row>
    <row r="47" spans="1:14" s="508" customFormat="1" x14ac:dyDescent="0.25">
      <c r="A47" s="455" t="s">
        <v>3346</v>
      </c>
      <c r="B47" s="488" t="s">
        <v>3234</v>
      </c>
      <c r="C47" s="484">
        <f>SUM(C31:C46)</f>
        <v>0</v>
      </c>
      <c r="D47" s="500">
        <f>SUM(D31:D46)</f>
        <v>0</v>
      </c>
      <c r="E47" s="416"/>
      <c r="F47" s="486">
        <f>SUM(F31:F40)</f>
        <v>0</v>
      </c>
      <c r="G47" s="486" t="e">
        <f>SUM(G31:G46)</f>
        <v>#VALUE!</v>
      </c>
      <c r="H47" s="416"/>
      <c r="I47" s="463"/>
      <c r="J47" s="463"/>
      <c r="K47" s="463"/>
      <c r="L47" s="462"/>
      <c r="M47" s="462"/>
      <c r="N47" s="462"/>
    </row>
    <row r="48" spans="1:14" s="508" customFormat="1" x14ac:dyDescent="0.25">
      <c r="A48" s="490"/>
      <c r="B48" s="490"/>
      <c r="C48" s="490"/>
      <c r="D48" s="490"/>
      <c r="E48" s="416"/>
      <c r="F48" s="476"/>
      <c r="G48" s="476"/>
      <c r="H48" s="416"/>
      <c r="I48" s="463"/>
      <c r="J48" s="463"/>
      <c r="K48" s="463"/>
      <c r="L48" s="462"/>
      <c r="M48" s="462"/>
      <c r="N48" s="462"/>
    </row>
    <row r="49" spans="1:14" ht="18.75" x14ac:dyDescent="0.25">
      <c r="A49" s="507"/>
      <c r="B49" s="507" t="s">
        <v>3233</v>
      </c>
      <c r="C49" s="506"/>
      <c r="D49" s="506"/>
      <c r="E49" s="506"/>
      <c r="F49" s="506"/>
      <c r="G49" s="505"/>
      <c r="H49" s="416"/>
      <c r="I49" s="476"/>
      <c r="J49" s="491"/>
      <c r="K49" s="491"/>
      <c r="L49" s="491"/>
      <c r="M49" s="491"/>
    </row>
    <row r="50" spans="1:14" ht="15" customHeight="1" x14ac:dyDescent="0.25">
      <c r="A50" s="469"/>
      <c r="B50" s="470" t="s">
        <v>1640</v>
      </c>
      <c r="C50" s="469"/>
      <c r="D50" s="469"/>
      <c r="E50" s="469"/>
      <c r="F50" s="468"/>
      <c r="G50" s="468"/>
      <c r="H50" s="416"/>
      <c r="I50" s="476"/>
      <c r="J50" s="466"/>
      <c r="K50" s="466"/>
      <c r="L50" s="466"/>
      <c r="M50" s="465"/>
      <c r="N50" s="465"/>
    </row>
    <row r="51" spans="1:14" x14ac:dyDescent="0.25">
      <c r="A51" s="455" t="s">
        <v>3232</v>
      </c>
      <c r="B51" s="455" t="s">
        <v>1638</v>
      </c>
      <c r="C51" s="501" t="s">
        <v>290</v>
      </c>
      <c r="D51" s="481"/>
      <c r="E51" s="490"/>
      <c r="F51" s="490"/>
      <c r="G51" s="585"/>
      <c r="H51" s="416"/>
      <c r="I51" s="476"/>
      <c r="L51" s="476"/>
      <c r="M51" s="476"/>
    </row>
    <row r="52" spans="1:14" outlineLevel="1" x14ac:dyDescent="0.25">
      <c r="A52" s="455" t="s">
        <v>3231</v>
      </c>
      <c r="B52" s="482" t="s">
        <v>1427</v>
      </c>
      <c r="C52" s="501"/>
      <c r="D52" s="481"/>
      <c r="E52" s="490"/>
      <c r="F52" s="490"/>
      <c r="G52" s="585"/>
      <c r="H52" s="416"/>
      <c r="I52" s="476"/>
      <c r="L52" s="476"/>
      <c r="M52" s="476"/>
    </row>
    <row r="53" spans="1:14" outlineLevel="1" x14ac:dyDescent="0.25">
      <c r="A53" s="455" t="s">
        <v>3230</v>
      </c>
      <c r="B53" s="482" t="s">
        <v>1425</v>
      </c>
      <c r="C53" s="501"/>
      <c r="D53" s="481"/>
      <c r="E53" s="490"/>
      <c r="F53" s="490"/>
      <c r="G53" s="585"/>
      <c r="H53" s="416"/>
      <c r="I53" s="476"/>
      <c r="L53" s="476"/>
      <c r="M53" s="476"/>
    </row>
    <row r="54" spans="1:14" outlineLevel="1" x14ac:dyDescent="0.25">
      <c r="A54" s="455" t="s">
        <v>3229</v>
      </c>
      <c r="E54" s="476"/>
      <c r="F54" s="476"/>
      <c r="H54" s="416"/>
      <c r="I54" s="476"/>
      <c r="L54" s="476"/>
      <c r="M54" s="476"/>
    </row>
    <row r="55" spans="1:14" outlineLevel="1" x14ac:dyDescent="0.25">
      <c r="A55" s="455" t="s">
        <v>3228</v>
      </c>
      <c r="E55" s="476"/>
      <c r="F55" s="476"/>
      <c r="H55" s="416"/>
      <c r="I55" s="476"/>
      <c r="L55" s="476"/>
      <c r="M55" s="476"/>
    </row>
    <row r="56" spans="1:14" outlineLevel="1" x14ac:dyDescent="0.25">
      <c r="A56" s="455" t="s">
        <v>3227</v>
      </c>
      <c r="E56" s="476"/>
      <c r="F56" s="476"/>
      <c r="H56" s="416"/>
      <c r="I56" s="476"/>
      <c r="L56" s="476"/>
      <c r="M56" s="476"/>
    </row>
    <row r="57" spans="1:14" outlineLevel="1" x14ac:dyDescent="0.25">
      <c r="A57" s="455" t="s">
        <v>3226</v>
      </c>
      <c r="E57" s="476"/>
      <c r="F57" s="476"/>
      <c r="H57" s="416"/>
      <c r="I57" s="476"/>
      <c r="L57" s="476"/>
      <c r="M57" s="476"/>
    </row>
    <row r="58" spans="1:14" outlineLevel="1" x14ac:dyDescent="0.25">
      <c r="A58" s="455" t="s">
        <v>3225</v>
      </c>
      <c r="E58" s="476"/>
      <c r="F58" s="476"/>
      <c r="H58" s="416"/>
      <c r="I58" s="476"/>
      <c r="L58" s="476"/>
      <c r="M58" s="476"/>
    </row>
    <row r="59" spans="1:14" x14ac:dyDescent="0.25">
      <c r="A59" s="469"/>
      <c r="B59" s="469" t="s">
        <v>1630</v>
      </c>
      <c r="C59" s="469" t="s">
        <v>900</v>
      </c>
      <c r="D59" s="469" t="s">
        <v>1629</v>
      </c>
      <c r="E59" s="469"/>
      <c r="F59" s="469" t="s">
        <v>1467</v>
      </c>
      <c r="G59" s="469" t="s">
        <v>1628</v>
      </c>
      <c r="H59" s="416"/>
      <c r="I59" s="467"/>
      <c r="J59" s="466"/>
      <c r="K59" s="466"/>
      <c r="L59" s="491"/>
      <c r="M59" s="466"/>
      <c r="N59" s="466"/>
    </row>
    <row r="60" spans="1:14" x14ac:dyDescent="0.25">
      <c r="A60" s="455" t="s">
        <v>3224</v>
      </c>
      <c r="B60" s="455" t="s">
        <v>1626</v>
      </c>
      <c r="C60" s="487" t="s">
        <v>290</v>
      </c>
      <c r="D60" s="503"/>
      <c r="E60" s="503"/>
      <c r="F60" s="502"/>
      <c r="G60" s="502"/>
      <c r="H60" s="416"/>
      <c r="I60" s="476"/>
      <c r="L60" s="466"/>
      <c r="M60" s="465"/>
      <c r="N60" s="465"/>
    </row>
    <row r="61" spans="1:14" x14ac:dyDescent="0.25">
      <c r="A61" s="466"/>
      <c r="B61" s="467"/>
      <c r="C61" s="466"/>
      <c r="D61" s="466"/>
      <c r="E61" s="466"/>
      <c r="F61" s="465"/>
      <c r="G61" s="465"/>
      <c r="H61" s="416"/>
      <c r="I61" s="467"/>
      <c r="J61" s="466"/>
      <c r="K61" s="466"/>
      <c r="L61" s="466"/>
      <c r="M61" s="465"/>
      <c r="N61" s="465"/>
    </row>
    <row r="62" spans="1:14" x14ac:dyDescent="0.25">
      <c r="B62" s="455" t="s">
        <v>947</v>
      </c>
      <c r="C62" s="466"/>
      <c r="D62" s="466"/>
      <c r="E62" s="466"/>
      <c r="F62" s="465"/>
      <c r="G62" s="465"/>
      <c r="H62" s="416"/>
      <c r="I62" s="476"/>
      <c r="J62" s="466"/>
      <c r="K62" s="466"/>
      <c r="L62" s="466"/>
      <c r="M62" s="465"/>
      <c r="N62" s="465"/>
    </row>
    <row r="63" spans="1:14" x14ac:dyDescent="0.25">
      <c r="A63" s="455" t="s">
        <v>3223</v>
      </c>
      <c r="B63" s="490" t="s">
        <v>791</v>
      </c>
      <c r="C63" s="487" t="s">
        <v>290</v>
      </c>
      <c r="D63" s="501" t="s">
        <v>290</v>
      </c>
      <c r="E63" s="476"/>
      <c r="F63" s="486" t="str">
        <f>IF($C$78=0,"",IF(C63="[for completion]","",C63/$C$78))</f>
        <v/>
      </c>
      <c r="G63" s="486" t="str">
        <f>IF($D$78=0,"",IF(D63="[for completion]","",D63/$D$78))</f>
        <v/>
      </c>
      <c r="H63" s="416"/>
      <c r="I63" s="476"/>
      <c r="L63" s="476"/>
      <c r="M63" s="478"/>
      <c r="N63" s="478"/>
    </row>
    <row r="64" spans="1:14" x14ac:dyDescent="0.25">
      <c r="A64" s="455" t="s">
        <v>3222</v>
      </c>
      <c r="B64" s="490" t="s">
        <v>791</v>
      </c>
      <c r="C64" s="487" t="s">
        <v>290</v>
      </c>
      <c r="D64" s="501" t="s">
        <v>290</v>
      </c>
      <c r="E64" s="476"/>
      <c r="F64" s="486" t="str">
        <f t="shared" ref="F64:F77" si="0">IF($C$78=0,"",IF(C64="[for completion]","",C64/$C$78))</f>
        <v/>
      </c>
      <c r="G64" s="486" t="str">
        <f t="shared" ref="G64:G77" si="1">IF($D$78=0,"",IF(D64="[for completion]","",D64/$D$78))</f>
        <v/>
      </c>
      <c r="H64" s="416"/>
      <c r="I64" s="476"/>
      <c r="L64" s="476"/>
      <c r="M64" s="478"/>
      <c r="N64" s="478"/>
    </row>
    <row r="65" spans="1:14" x14ac:dyDescent="0.25">
      <c r="A65" s="455" t="s">
        <v>3221</v>
      </c>
      <c r="B65" s="490" t="s">
        <v>791</v>
      </c>
      <c r="C65" s="487" t="s">
        <v>290</v>
      </c>
      <c r="D65" s="501" t="s">
        <v>290</v>
      </c>
      <c r="F65" s="486" t="str">
        <f t="shared" si="0"/>
        <v/>
      </c>
      <c r="G65" s="486" t="str">
        <f t="shared" si="1"/>
        <v/>
      </c>
      <c r="H65" s="416"/>
      <c r="I65" s="476"/>
      <c r="M65" s="478"/>
      <c r="N65" s="478"/>
    </row>
    <row r="66" spans="1:14" x14ac:dyDescent="0.25">
      <c r="A66" s="455" t="s">
        <v>3220</v>
      </c>
      <c r="B66" s="490" t="s">
        <v>791</v>
      </c>
      <c r="C66" s="487" t="s">
        <v>290</v>
      </c>
      <c r="D66" s="501" t="s">
        <v>290</v>
      </c>
      <c r="E66" s="474"/>
      <c r="F66" s="486" t="str">
        <f t="shared" si="0"/>
        <v/>
      </c>
      <c r="G66" s="486" t="str">
        <f t="shared" si="1"/>
        <v/>
      </c>
      <c r="H66" s="416"/>
      <c r="I66" s="476"/>
      <c r="L66" s="474"/>
      <c r="M66" s="478"/>
      <c r="N66" s="478"/>
    </row>
    <row r="67" spans="1:14" x14ac:dyDescent="0.25">
      <c r="A67" s="455" t="s">
        <v>3219</v>
      </c>
      <c r="B67" s="490" t="s">
        <v>791</v>
      </c>
      <c r="C67" s="487" t="s">
        <v>290</v>
      </c>
      <c r="D67" s="501" t="s">
        <v>290</v>
      </c>
      <c r="E67" s="474"/>
      <c r="F67" s="486" t="str">
        <f t="shared" si="0"/>
        <v/>
      </c>
      <c r="G67" s="486" t="str">
        <f t="shared" si="1"/>
        <v/>
      </c>
      <c r="H67" s="416"/>
      <c r="I67" s="476"/>
      <c r="L67" s="474"/>
      <c r="M67" s="478"/>
      <c r="N67" s="478"/>
    </row>
    <row r="68" spans="1:14" x14ac:dyDescent="0.25">
      <c r="A68" s="455" t="s">
        <v>3218</v>
      </c>
      <c r="B68" s="490" t="s">
        <v>791</v>
      </c>
      <c r="C68" s="487" t="s">
        <v>290</v>
      </c>
      <c r="D68" s="501" t="s">
        <v>290</v>
      </c>
      <c r="E68" s="474"/>
      <c r="F68" s="486" t="str">
        <f t="shared" si="0"/>
        <v/>
      </c>
      <c r="G68" s="486" t="str">
        <f t="shared" si="1"/>
        <v/>
      </c>
      <c r="H68" s="416"/>
      <c r="I68" s="476"/>
      <c r="L68" s="474"/>
      <c r="M68" s="478"/>
      <c r="N68" s="478"/>
    </row>
    <row r="69" spans="1:14" x14ac:dyDescent="0.25">
      <c r="A69" s="455" t="s">
        <v>3217</v>
      </c>
      <c r="B69" s="490" t="s">
        <v>791</v>
      </c>
      <c r="C69" s="487" t="s">
        <v>290</v>
      </c>
      <c r="D69" s="501" t="s">
        <v>290</v>
      </c>
      <c r="E69" s="474"/>
      <c r="F69" s="486" t="str">
        <f t="shared" si="0"/>
        <v/>
      </c>
      <c r="G69" s="486" t="str">
        <f t="shared" si="1"/>
        <v/>
      </c>
      <c r="H69" s="416"/>
      <c r="I69" s="476"/>
      <c r="L69" s="474"/>
      <c r="M69" s="478"/>
      <c r="N69" s="478"/>
    </row>
    <row r="70" spans="1:14" x14ac:dyDescent="0.25">
      <c r="A70" s="455" t="s">
        <v>3216</v>
      </c>
      <c r="B70" s="490" t="s">
        <v>791</v>
      </c>
      <c r="C70" s="487" t="s">
        <v>290</v>
      </c>
      <c r="D70" s="501" t="s">
        <v>290</v>
      </c>
      <c r="E70" s="474"/>
      <c r="F70" s="486" t="str">
        <f t="shared" si="0"/>
        <v/>
      </c>
      <c r="G70" s="486" t="str">
        <f t="shared" si="1"/>
        <v/>
      </c>
      <c r="H70" s="416"/>
      <c r="I70" s="476"/>
      <c r="L70" s="474"/>
      <c r="M70" s="478"/>
      <c r="N70" s="478"/>
    </row>
    <row r="71" spans="1:14" x14ac:dyDescent="0.25">
      <c r="A71" s="455" t="s">
        <v>3215</v>
      </c>
      <c r="B71" s="490" t="s">
        <v>791</v>
      </c>
      <c r="C71" s="487" t="s">
        <v>290</v>
      </c>
      <c r="D71" s="501" t="s">
        <v>290</v>
      </c>
      <c r="E71" s="474"/>
      <c r="F71" s="486" t="str">
        <f t="shared" si="0"/>
        <v/>
      </c>
      <c r="G71" s="486" t="str">
        <f t="shared" si="1"/>
        <v/>
      </c>
      <c r="H71" s="416"/>
      <c r="I71" s="476"/>
      <c r="L71" s="474"/>
      <c r="M71" s="478"/>
      <c r="N71" s="478"/>
    </row>
    <row r="72" spans="1:14" x14ac:dyDescent="0.25">
      <c r="A72" s="455" t="s">
        <v>3214</v>
      </c>
      <c r="B72" s="490" t="s">
        <v>791</v>
      </c>
      <c r="C72" s="487" t="s">
        <v>290</v>
      </c>
      <c r="D72" s="501" t="s">
        <v>290</v>
      </c>
      <c r="E72" s="474"/>
      <c r="F72" s="486" t="str">
        <f t="shared" si="0"/>
        <v/>
      </c>
      <c r="G72" s="486" t="str">
        <f t="shared" si="1"/>
        <v/>
      </c>
      <c r="H72" s="416"/>
      <c r="I72" s="476"/>
      <c r="L72" s="474"/>
      <c r="M72" s="478"/>
      <c r="N72" s="478"/>
    </row>
    <row r="73" spans="1:14" x14ac:dyDescent="0.25">
      <c r="A73" s="455" t="s">
        <v>3213</v>
      </c>
      <c r="B73" s="490" t="s">
        <v>791</v>
      </c>
      <c r="C73" s="487" t="s">
        <v>290</v>
      </c>
      <c r="D73" s="501" t="s">
        <v>290</v>
      </c>
      <c r="E73" s="474"/>
      <c r="F73" s="486" t="str">
        <f t="shared" si="0"/>
        <v/>
      </c>
      <c r="G73" s="486" t="str">
        <f t="shared" si="1"/>
        <v/>
      </c>
      <c r="H73" s="416"/>
      <c r="I73" s="476"/>
      <c r="L73" s="474"/>
      <c r="M73" s="478"/>
      <c r="N73" s="478"/>
    </row>
    <row r="74" spans="1:14" x14ac:dyDescent="0.25">
      <c r="A74" s="455" t="s">
        <v>3212</v>
      </c>
      <c r="B74" s="490" t="s">
        <v>791</v>
      </c>
      <c r="C74" s="487" t="s">
        <v>290</v>
      </c>
      <c r="D74" s="501" t="s">
        <v>290</v>
      </c>
      <c r="E74" s="474"/>
      <c r="F74" s="486" t="str">
        <f t="shared" si="0"/>
        <v/>
      </c>
      <c r="G74" s="486" t="str">
        <f t="shared" si="1"/>
        <v/>
      </c>
      <c r="H74" s="416"/>
      <c r="I74" s="476"/>
      <c r="L74" s="474"/>
      <c r="M74" s="478"/>
      <c r="N74" s="478"/>
    </row>
    <row r="75" spans="1:14" x14ac:dyDescent="0.25">
      <c r="A75" s="455" t="s">
        <v>3211</v>
      </c>
      <c r="B75" s="490" t="s">
        <v>791</v>
      </c>
      <c r="C75" s="487" t="s">
        <v>290</v>
      </c>
      <c r="D75" s="501" t="s">
        <v>290</v>
      </c>
      <c r="E75" s="474"/>
      <c r="F75" s="486" t="str">
        <f t="shared" si="0"/>
        <v/>
      </c>
      <c r="G75" s="486" t="str">
        <f t="shared" si="1"/>
        <v/>
      </c>
      <c r="H75" s="416"/>
      <c r="I75" s="476"/>
      <c r="L75" s="474"/>
      <c r="M75" s="478"/>
      <c r="N75" s="478"/>
    </row>
    <row r="76" spans="1:14" x14ac:dyDescent="0.25">
      <c r="A76" s="455" t="s">
        <v>3210</v>
      </c>
      <c r="B76" s="490" t="s">
        <v>791</v>
      </c>
      <c r="C76" s="487" t="s">
        <v>290</v>
      </c>
      <c r="D76" s="501" t="s">
        <v>290</v>
      </c>
      <c r="E76" s="474"/>
      <c r="F76" s="486" t="str">
        <f t="shared" si="0"/>
        <v/>
      </c>
      <c r="G76" s="486" t="str">
        <f t="shared" si="1"/>
        <v/>
      </c>
      <c r="H76" s="416"/>
      <c r="I76" s="476"/>
      <c r="L76" s="474"/>
      <c r="M76" s="478"/>
      <c r="N76" s="478"/>
    </row>
    <row r="77" spans="1:14" x14ac:dyDescent="0.25">
      <c r="A77" s="455" t="s">
        <v>3209</v>
      </c>
      <c r="B77" s="490" t="s">
        <v>791</v>
      </c>
      <c r="C77" s="487" t="s">
        <v>290</v>
      </c>
      <c r="D77" s="501" t="s">
        <v>290</v>
      </c>
      <c r="E77" s="474"/>
      <c r="F77" s="486" t="str">
        <f t="shared" si="0"/>
        <v/>
      </c>
      <c r="G77" s="486" t="str">
        <f t="shared" si="1"/>
        <v/>
      </c>
      <c r="H77" s="416"/>
      <c r="I77" s="476"/>
      <c r="L77" s="474"/>
      <c r="M77" s="478"/>
      <c r="N77" s="478"/>
    </row>
    <row r="78" spans="1:14" x14ac:dyDescent="0.25">
      <c r="A78" s="455" t="s">
        <v>3208</v>
      </c>
      <c r="B78" s="485" t="s">
        <v>95</v>
      </c>
      <c r="C78" s="484">
        <f>SUM(C63:C77)</f>
        <v>0</v>
      </c>
      <c r="D78" s="500">
        <f>SUM(D63:D77)</f>
        <v>0</v>
      </c>
      <c r="E78" s="474"/>
      <c r="F78" s="499">
        <f>SUM(F63:F77)</f>
        <v>0</v>
      </c>
      <c r="G78" s="499">
        <f>SUM(G63:G77)</f>
        <v>0</v>
      </c>
      <c r="H78" s="416"/>
      <c r="I78" s="477"/>
      <c r="J78" s="476"/>
      <c r="K78" s="476"/>
      <c r="L78" s="474"/>
      <c r="M78" s="498"/>
      <c r="N78" s="498"/>
    </row>
    <row r="79" spans="1:14" x14ac:dyDescent="0.25">
      <c r="A79" s="469"/>
      <c r="B79" s="470" t="s">
        <v>1609</v>
      </c>
      <c r="C79" s="469" t="s">
        <v>54</v>
      </c>
      <c r="D79" s="469"/>
      <c r="E79" s="492"/>
      <c r="F79" s="469" t="s">
        <v>1467</v>
      </c>
      <c r="G79" s="469"/>
      <c r="H79" s="416"/>
      <c r="I79" s="467"/>
      <c r="J79" s="466"/>
      <c r="K79" s="466"/>
      <c r="L79" s="491"/>
      <c r="M79" s="466"/>
      <c r="N79" s="466"/>
    </row>
    <row r="80" spans="1:14" x14ac:dyDescent="0.25">
      <c r="A80" s="455" t="s">
        <v>3207</v>
      </c>
      <c r="B80" s="488" t="s">
        <v>1607</v>
      </c>
      <c r="C80" s="487" t="s">
        <v>290</v>
      </c>
      <c r="E80" s="475"/>
      <c r="F80" s="486" t="str">
        <f>IF($C$83=0,"",IF(C80="[for completion]","",C80/$C$83))</f>
        <v/>
      </c>
      <c r="G80" s="473"/>
      <c r="H80" s="416"/>
      <c r="I80" s="476"/>
      <c r="L80" s="475"/>
      <c r="M80" s="478"/>
      <c r="N80" s="473"/>
    </row>
    <row r="81" spans="1:14" x14ac:dyDescent="0.25">
      <c r="A81" s="455" t="s">
        <v>3206</v>
      </c>
      <c r="B81" s="488" t="s">
        <v>1605</v>
      </c>
      <c r="C81" s="487" t="s">
        <v>290</v>
      </c>
      <c r="E81" s="475"/>
      <c r="F81" s="486" t="str">
        <f>IF($C$83=0,"",IF(C81="[for completion]","",C81/$C$83))</f>
        <v/>
      </c>
      <c r="G81" s="473"/>
      <c r="H81" s="416"/>
      <c r="I81" s="476"/>
      <c r="L81" s="475"/>
      <c r="M81" s="478"/>
      <c r="N81" s="473"/>
    </row>
    <row r="82" spans="1:14" x14ac:dyDescent="0.25">
      <c r="A82" s="455" t="s">
        <v>3205</v>
      </c>
      <c r="B82" s="488" t="s">
        <v>93</v>
      </c>
      <c r="C82" s="487" t="s">
        <v>290</v>
      </c>
      <c r="E82" s="474"/>
      <c r="F82" s="486" t="str">
        <f>IF($C$83=0,"",IF(C82="[for completion]","",C82/$C$83))</f>
        <v/>
      </c>
      <c r="G82" s="473"/>
      <c r="H82" s="416"/>
      <c r="I82" s="476"/>
      <c r="L82" s="474"/>
      <c r="M82" s="478"/>
      <c r="N82" s="473"/>
    </row>
    <row r="83" spans="1:14" x14ac:dyDescent="0.25">
      <c r="A83" s="455" t="s">
        <v>3204</v>
      </c>
      <c r="B83" s="485" t="s">
        <v>95</v>
      </c>
      <c r="C83" s="484">
        <f>SUM(C80:C82)</f>
        <v>0</v>
      </c>
      <c r="D83" s="476"/>
      <c r="E83" s="474"/>
      <c r="F83" s="499">
        <f>SUM(F80:F82)</f>
        <v>0</v>
      </c>
      <c r="G83" s="473"/>
      <c r="H83" s="416"/>
      <c r="I83" s="476"/>
      <c r="L83" s="474"/>
      <c r="M83" s="478"/>
      <c r="N83" s="473"/>
    </row>
    <row r="84" spans="1:14" outlineLevel="1" x14ac:dyDescent="0.25">
      <c r="A84" s="455" t="s">
        <v>3203</v>
      </c>
      <c r="B84" s="477"/>
      <c r="C84" s="476"/>
      <c r="D84" s="476"/>
      <c r="E84" s="474"/>
      <c r="F84" s="498"/>
      <c r="G84" s="473"/>
      <c r="H84" s="416"/>
      <c r="I84" s="476"/>
      <c r="L84" s="474"/>
      <c r="M84" s="478"/>
      <c r="N84" s="473"/>
    </row>
    <row r="85" spans="1:14" outlineLevel="1" x14ac:dyDescent="0.25">
      <c r="A85" s="455" t="s">
        <v>3202</v>
      </c>
      <c r="B85" s="477"/>
      <c r="C85" s="476"/>
      <c r="D85" s="476"/>
      <c r="E85" s="474"/>
      <c r="F85" s="498"/>
      <c r="G85" s="473"/>
      <c r="H85" s="416"/>
      <c r="I85" s="476"/>
      <c r="L85" s="474"/>
      <c r="M85" s="478"/>
      <c r="N85" s="473"/>
    </row>
    <row r="86" spans="1:14" outlineLevel="1" x14ac:dyDescent="0.25">
      <c r="A86" s="455" t="s">
        <v>3201</v>
      </c>
      <c r="B86" s="476"/>
      <c r="E86" s="474"/>
      <c r="F86" s="478"/>
      <c r="G86" s="473"/>
      <c r="H86" s="416"/>
      <c r="I86" s="476"/>
      <c r="L86" s="474"/>
      <c r="M86" s="478"/>
      <c r="N86" s="473"/>
    </row>
    <row r="87" spans="1:14" outlineLevel="1" x14ac:dyDescent="0.25">
      <c r="A87" s="455" t="s">
        <v>3200</v>
      </c>
      <c r="B87" s="476"/>
      <c r="E87" s="474"/>
      <c r="F87" s="478"/>
      <c r="G87" s="473"/>
      <c r="H87" s="416"/>
      <c r="I87" s="476"/>
      <c r="L87" s="474"/>
      <c r="M87" s="478"/>
      <c r="N87" s="473"/>
    </row>
    <row r="88" spans="1:14" outlineLevel="1" x14ac:dyDescent="0.25">
      <c r="A88" s="455" t="s">
        <v>3199</v>
      </c>
      <c r="B88" s="476"/>
      <c r="E88" s="474"/>
      <c r="F88" s="478"/>
      <c r="G88" s="473"/>
      <c r="H88" s="416"/>
      <c r="I88" s="476"/>
      <c r="L88" s="474"/>
      <c r="M88" s="478"/>
      <c r="N88" s="473"/>
    </row>
    <row r="89" spans="1:14" ht="15" customHeight="1" x14ac:dyDescent="0.25">
      <c r="A89" s="469"/>
      <c r="B89" s="470" t="s">
        <v>3311</v>
      </c>
      <c r="C89" s="469" t="s">
        <v>1467</v>
      </c>
      <c r="D89" s="469"/>
      <c r="E89" s="492"/>
      <c r="F89" s="468"/>
      <c r="G89" s="468"/>
      <c r="H89" s="416"/>
      <c r="I89" s="467"/>
      <c r="J89" s="466"/>
      <c r="K89" s="466"/>
      <c r="L89" s="491"/>
      <c r="M89" s="465"/>
      <c r="N89" s="465"/>
    </row>
    <row r="90" spans="1:14" x14ac:dyDescent="0.25">
      <c r="A90" s="455" t="s">
        <v>3198</v>
      </c>
      <c r="B90" s="497" t="s">
        <v>1409</v>
      </c>
      <c r="C90" s="496">
        <f>SUM(C91:C117)</f>
        <v>0</v>
      </c>
      <c r="G90" s="463"/>
      <c r="H90" s="416"/>
      <c r="I90" s="491"/>
      <c r="N90" s="463"/>
    </row>
    <row r="91" spans="1:14" x14ac:dyDescent="0.25">
      <c r="A91" s="455" t="s">
        <v>3197</v>
      </c>
      <c r="B91" s="455" t="s">
        <v>1407</v>
      </c>
      <c r="C91" s="464" t="s">
        <v>290</v>
      </c>
      <c r="G91" s="463"/>
      <c r="H91" s="416"/>
      <c r="N91" s="463"/>
    </row>
    <row r="92" spans="1:14" x14ac:dyDescent="0.25">
      <c r="A92" s="455" t="s">
        <v>3196</v>
      </c>
      <c r="B92" s="455" t="s">
        <v>1405</v>
      </c>
      <c r="C92" s="464" t="s">
        <v>290</v>
      </c>
      <c r="G92" s="463"/>
      <c r="H92" s="416"/>
      <c r="N92" s="463"/>
    </row>
    <row r="93" spans="1:14" x14ac:dyDescent="0.25">
      <c r="A93" s="455" t="s">
        <v>3195</v>
      </c>
      <c r="B93" s="455" t="s">
        <v>1403</v>
      </c>
      <c r="C93" s="464" t="s">
        <v>290</v>
      </c>
      <c r="G93" s="463"/>
      <c r="H93" s="416"/>
      <c r="N93" s="463"/>
    </row>
    <row r="94" spans="1:14" x14ac:dyDescent="0.25">
      <c r="A94" s="455" t="s">
        <v>3194</v>
      </c>
      <c r="B94" s="455" t="s">
        <v>1401</v>
      </c>
      <c r="C94" s="464" t="s">
        <v>290</v>
      </c>
      <c r="G94" s="463"/>
      <c r="H94" s="416"/>
      <c r="N94" s="463"/>
    </row>
    <row r="95" spans="1:14" x14ac:dyDescent="0.25">
      <c r="A95" s="455" t="s">
        <v>3193</v>
      </c>
      <c r="B95" s="455" t="s">
        <v>1399</v>
      </c>
      <c r="C95" s="464" t="s">
        <v>290</v>
      </c>
      <c r="G95" s="463"/>
      <c r="H95" s="416"/>
      <c r="N95" s="463"/>
    </row>
    <row r="96" spans="1:14" x14ac:dyDescent="0.25">
      <c r="A96" s="455" t="s">
        <v>3192</v>
      </c>
      <c r="B96" s="455" t="s">
        <v>1397</v>
      </c>
      <c r="C96" s="464" t="s">
        <v>290</v>
      </c>
      <c r="G96" s="463"/>
      <c r="H96" s="416"/>
      <c r="N96" s="463"/>
    </row>
    <row r="97" spans="1:14" x14ac:dyDescent="0.25">
      <c r="A97" s="455" t="s">
        <v>3191</v>
      </c>
      <c r="B97" s="455" t="s">
        <v>1395</v>
      </c>
      <c r="C97" s="464" t="s">
        <v>290</v>
      </c>
      <c r="G97" s="463"/>
      <c r="H97" s="416"/>
      <c r="N97" s="463"/>
    </row>
    <row r="98" spans="1:14" x14ac:dyDescent="0.25">
      <c r="A98" s="455" t="s">
        <v>3190</v>
      </c>
      <c r="B98" s="455" t="s">
        <v>1393</v>
      </c>
      <c r="C98" s="464" t="s">
        <v>290</v>
      </c>
      <c r="G98" s="463"/>
      <c r="H98" s="416"/>
      <c r="N98" s="463"/>
    </row>
    <row r="99" spans="1:14" x14ac:dyDescent="0.25">
      <c r="A99" s="455" t="s">
        <v>3189</v>
      </c>
      <c r="B99" s="455" t="s">
        <v>1391</v>
      </c>
      <c r="C99" s="464" t="s">
        <v>290</v>
      </c>
      <c r="G99" s="463"/>
      <c r="H99" s="416"/>
      <c r="N99" s="463"/>
    </row>
    <row r="100" spans="1:14" x14ac:dyDescent="0.25">
      <c r="A100" s="455" t="s">
        <v>3188</v>
      </c>
      <c r="B100" s="455" t="s">
        <v>686</v>
      </c>
      <c r="C100" s="464" t="s">
        <v>290</v>
      </c>
      <c r="G100" s="463"/>
      <c r="H100" s="416"/>
      <c r="N100" s="463"/>
    </row>
    <row r="101" spans="1:14" x14ac:dyDescent="0.25">
      <c r="A101" s="455" t="s">
        <v>3187</v>
      </c>
      <c r="B101" s="455" t="s">
        <v>1388</v>
      </c>
      <c r="C101" s="464" t="s">
        <v>290</v>
      </c>
      <c r="G101" s="463"/>
      <c r="H101" s="416"/>
      <c r="N101" s="463"/>
    </row>
    <row r="102" spans="1:14" x14ac:dyDescent="0.25">
      <c r="A102" s="455" t="s">
        <v>3186</v>
      </c>
      <c r="B102" s="455" t="s">
        <v>1386</v>
      </c>
      <c r="C102" s="464" t="s">
        <v>290</v>
      </c>
      <c r="G102" s="463"/>
      <c r="H102" s="416"/>
      <c r="N102" s="463"/>
    </row>
    <row r="103" spans="1:14" x14ac:dyDescent="0.25">
      <c r="A103" s="455" t="s">
        <v>3185</v>
      </c>
      <c r="B103" s="455" t="s">
        <v>1384</v>
      </c>
      <c r="C103" s="464" t="s">
        <v>290</v>
      </c>
      <c r="G103" s="463"/>
      <c r="H103" s="416"/>
      <c r="N103" s="463"/>
    </row>
    <row r="104" spans="1:14" x14ac:dyDescent="0.25">
      <c r="A104" s="455" t="s">
        <v>3184</v>
      </c>
      <c r="B104" s="455" t="s">
        <v>1382</v>
      </c>
      <c r="C104" s="464" t="s">
        <v>290</v>
      </c>
      <c r="G104" s="463"/>
      <c r="H104" s="416"/>
      <c r="N104" s="463"/>
    </row>
    <row r="105" spans="1:14" x14ac:dyDescent="0.25">
      <c r="A105" s="455" t="s">
        <v>3183</v>
      </c>
      <c r="B105" s="455" t="s">
        <v>1380</v>
      </c>
      <c r="C105" s="464" t="s">
        <v>290</v>
      </c>
      <c r="G105" s="463"/>
      <c r="H105" s="416"/>
      <c r="N105" s="463"/>
    </row>
    <row r="106" spans="1:14" x14ac:dyDescent="0.25">
      <c r="A106" s="455" t="s">
        <v>3182</v>
      </c>
      <c r="B106" s="455" t="s">
        <v>1378</v>
      </c>
      <c r="C106" s="464" t="s">
        <v>290</v>
      </c>
      <c r="G106" s="463"/>
      <c r="H106" s="416"/>
      <c r="N106" s="463"/>
    </row>
    <row r="107" spans="1:14" x14ac:dyDescent="0.25">
      <c r="A107" s="455" t="s">
        <v>3181</v>
      </c>
      <c r="B107" s="455" t="s">
        <v>1376</v>
      </c>
      <c r="C107" s="464" t="s">
        <v>290</v>
      </c>
      <c r="G107" s="463"/>
      <c r="H107" s="416"/>
      <c r="N107" s="463"/>
    </row>
    <row r="108" spans="1:14" x14ac:dyDescent="0.25">
      <c r="A108" s="455" t="s">
        <v>3180</v>
      </c>
      <c r="B108" s="455" t="s">
        <v>1374</v>
      </c>
      <c r="C108" s="464" t="s">
        <v>290</v>
      </c>
      <c r="G108" s="463"/>
      <c r="H108" s="416"/>
      <c r="N108" s="463"/>
    </row>
    <row r="109" spans="1:14" x14ac:dyDescent="0.25">
      <c r="A109" s="455" t="s">
        <v>3179</v>
      </c>
      <c r="B109" s="455" t="s">
        <v>1372</v>
      </c>
      <c r="C109" s="464" t="s">
        <v>290</v>
      </c>
      <c r="G109" s="463"/>
      <c r="H109" s="416"/>
      <c r="N109" s="463"/>
    </row>
    <row r="110" spans="1:14" x14ac:dyDescent="0.25">
      <c r="A110" s="455" t="s">
        <v>3178</v>
      </c>
      <c r="B110" s="455" t="s">
        <v>1370</v>
      </c>
      <c r="C110" s="464" t="s">
        <v>290</v>
      </c>
      <c r="G110" s="463"/>
      <c r="H110" s="416"/>
      <c r="N110" s="463"/>
    </row>
    <row r="111" spans="1:14" x14ac:dyDescent="0.25">
      <c r="A111" s="455" t="s">
        <v>3177</v>
      </c>
      <c r="B111" s="455" t="s">
        <v>1368</v>
      </c>
      <c r="C111" s="464" t="s">
        <v>290</v>
      </c>
      <c r="G111" s="463"/>
      <c r="H111" s="416"/>
      <c r="N111" s="463"/>
    </row>
    <row r="112" spans="1:14" x14ac:dyDescent="0.25">
      <c r="A112" s="455" t="s">
        <v>3176</v>
      </c>
      <c r="B112" s="455" t="s">
        <v>1366</v>
      </c>
      <c r="C112" s="464" t="s">
        <v>290</v>
      </c>
      <c r="G112" s="463"/>
      <c r="H112" s="416"/>
      <c r="N112" s="463"/>
    </row>
    <row r="113" spans="1:14" x14ac:dyDescent="0.25">
      <c r="A113" s="455" t="s">
        <v>3175</v>
      </c>
      <c r="B113" s="455" t="s">
        <v>1364</v>
      </c>
      <c r="C113" s="464" t="s">
        <v>290</v>
      </c>
      <c r="G113" s="463"/>
      <c r="H113" s="416"/>
      <c r="N113" s="463"/>
    </row>
    <row r="114" spans="1:14" x14ac:dyDescent="0.25">
      <c r="A114" s="455" t="s">
        <v>3174</v>
      </c>
      <c r="B114" s="455" t="s">
        <v>1362</v>
      </c>
      <c r="C114" s="464" t="s">
        <v>290</v>
      </c>
      <c r="G114" s="463"/>
      <c r="H114" s="416"/>
      <c r="N114" s="463"/>
    </row>
    <row r="115" spans="1:14" x14ac:dyDescent="0.25">
      <c r="A115" s="455" t="s">
        <v>3173</v>
      </c>
      <c r="B115" s="455" t="s">
        <v>1360</v>
      </c>
      <c r="C115" s="464" t="s">
        <v>290</v>
      </c>
      <c r="G115" s="463"/>
      <c r="H115" s="416"/>
      <c r="N115" s="463"/>
    </row>
    <row r="116" spans="1:14" x14ac:dyDescent="0.25">
      <c r="A116" s="455" t="s">
        <v>3172</v>
      </c>
      <c r="B116" s="455" t="s">
        <v>1358</v>
      </c>
      <c r="C116" s="464" t="s">
        <v>290</v>
      </c>
      <c r="G116" s="463"/>
      <c r="H116" s="416"/>
      <c r="N116" s="463"/>
    </row>
    <row r="117" spans="1:14" x14ac:dyDescent="0.25">
      <c r="A117" s="455" t="s">
        <v>3171</v>
      </c>
      <c r="B117" s="455" t="s">
        <v>1356</v>
      </c>
      <c r="C117" s="464" t="s">
        <v>290</v>
      </c>
      <c r="G117" s="463"/>
      <c r="H117" s="416"/>
      <c r="N117" s="463"/>
    </row>
    <row r="118" spans="1:14" x14ac:dyDescent="0.25">
      <c r="A118" s="455" t="s">
        <v>3170</v>
      </c>
      <c r="B118" s="497" t="s">
        <v>296</v>
      </c>
      <c r="C118" s="496">
        <f>SUM(C119:C121)</f>
        <v>0</v>
      </c>
      <c r="G118" s="463"/>
      <c r="H118" s="416"/>
      <c r="I118" s="491"/>
      <c r="N118" s="463"/>
    </row>
    <row r="119" spans="1:14" x14ac:dyDescent="0.25">
      <c r="A119" s="455" t="s">
        <v>3169</v>
      </c>
      <c r="B119" s="455" t="s">
        <v>1353</v>
      </c>
      <c r="C119" s="464" t="s">
        <v>290</v>
      </c>
      <c r="G119" s="463"/>
      <c r="H119" s="416"/>
      <c r="N119" s="463"/>
    </row>
    <row r="120" spans="1:14" x14ac:dyDescent="0.25">
      <c r="A120" s="455" t="s">
        <v>3168</v>
      </c>
      <c r="B120" s="455" t="s">
        <v>1351</v>
      </c>
      <c r="C120" s="464" t="s">
        <v>290</v>
      </c>
      <c r="G120" s="463"/>
      <c r="H120" s="416"/>
      <c r="N120" s="463"/>
    </row>
    <row r="121" spans="1:14" x14ac:dyDescent="0.25">
      <c r="A121" s="455" t="s">
        <v>3167</v>
      </c>
      <c r="B121" s="455" t="s">
        <v>1349</v>
      </c>
      <c r="C121" s="464" t="s">
        <v>290</v>
      </c>
      <c r="G121" s="463"/>
      <c r="H121" s="416"/>
      <c r="N121" s="463"/>
    </row>
    <row r="122" spans="1:14" x14ac:dyDescent="0.25">
      <c r="A122" s="455" t="s">
        <v>3166</v>
      </c>
      <c r="B122" s="497" t="s">
        <v>93</v>
      </c>
      <c r="C122" s="496">
        <f>SUM(C123:C133)</f>
        <v>0</v>
      </c>
      <c r="G122" s="463"/>
      <c r="H122" s="416"/>
      <c r="I122" s="491"/>
      <c r="N122" s="463"/>
    </row>
    <row r="123" spans="1:14" x14ac:dyDescent="0.25">
      <c r="A123" s="455" t="s">
        <v>3165</v>
      </c>
      <c r="B123" s="488" t="s">
        <v>298</v>
      </c>
      <c r="C123" s="464" t="s">
        <v>290</v>
      </c>
      <c r="G123" s="463"/>
      <c r="H123" s="416"/>
      <c r="I123" s="476"/>
      <c r="N123" s="463"/>
    </row>
    <row r="124" spans="1:14" x14ac:dyDescent="0.25">
      <c r="A124" s="455" t="s">
        <v>3164</v>
      </c>
      <c r="B124" s="455" t="s">
        <v>300</v>
      </c>
      <c r="C124" s="464" t="s">
        <v>290</v>
      </c>
      <c r="G124" s="463"/>
      <c r="H124" s="416"/>
      <c r="I124" s="476"/>
      <c r="N124" s="463"/>
    </row>
    <row r="125" spans="1:14" x14ac:dyDescent="0.25">
      <c r="A125" s="455" t="s">
        <v>3163</v>
      </c>
      <c r="B125" s="488" t="s">
        <v>302</v>
      </c>
      <c r="C125" s="464" t="s">
        <v>290</v>
      </c>
      <c r="G125" s="463"/>
      <c r="H125" s="416"/>
      <c r="I125" s="476"/>
      <c r="N125" s="463"/>
    </row>
    <row r="126" spans="1:14" x14ac:dyDescent="0.25">
      <c r="A126" s="455" t="s">
        <v>3162</v>
      </c>
      <c r="B126" s="488" t="s">
        <v>304</v>
      </c>
      <c r="C126" s="464" t="s">
        <v>290</v>
      </c>
      <c r="G126" s="463"/>
      <c r="H126" s="416"/>
      <c r="I126" s="476"/>
      <c r="N126" s="463"/>
    </row>
    <row r="127" spans="1:14" x14ac:dyDescent="0.25">
      <c r="A127" s="455" t="s">
        <v>3161</v>
      </c>
      <c r="B127" s="488" t="s">
        <v>306</v>
      </c>
      <c r="C127" s="464" t="s">
        <v>290</v>
      </c>
      <c r="G127" s="463"/>
      <c r="H127" s="416"/>
      <c r="I127" s="476"/>
      <c r="N127" s="463"/>
    </row>
    <row r="128" spans="1:14" x14ac:dyDescent="0.25">
      <c r="A128" s="455" t="s">
        <v>3160</v>
      </c>
      <c r="B128" s="488" t="s">
        <v>308</v>
      </c>
      <c r="C128" s="464" t="s">
        <v>290</v>
      </c>
      <c r="G128" s="463"/>
      <c r="H128" s="416"/>
      <c r="I128" s="476"/>
      <c r="N128" s="463"/>
    </row>
    <row r="129" spans="1:14" x14ac:dyDescent="0.25">
      <c r="A129" s="455" t="s">
        <v>3159</v>
      </c>
      <c r="B129" s="488" t="s">
        <v>310</v>
      </c>
      <c r="C129" s="464" t="s">
        <v>290</v>
      </c>
      <c r="G129" s="463"/>
      <c r="H129" s="416"/>
      <c r="I129" s="476"/>
      <c r="N129" s="463"/>
    </row>
    <row r="130" spans="1:14" x14ac:dyDescent="0.25">
      <c r="A130" s="455" t="s">
        <v>3158</v>
      </c>
      <c r="B130" s="488" t="s">
        <v>312</v>
      </c>
      <c r="C130" s="464" t="s">
        <v>290</v>
      </c>
      <c r="G130" s="463"/>
      <c r="H130" s="416"/>
      <c r="I130" s="476"/>
      <c r="N130" s="463"/>
    </row>
    <row r="131" spans="1:14" x14ac:dyDescent="0.25">
      <c r="A131" s="455" t="s">
        <v>3157</v>
      </c>
      <c r="B131" s="488" t="s">
        <v>314</v>
      </c>
      <c r="C131" s="464" t="s">
        <v>290</v>
      </c>
      <c r="G131" s="463"/>
      <c r="H131" s="416"/>
      <c r="I131" s="476"/>
      <c r="N131" s="463"/>
    </row>
    <row r="132" spans="1:14" x14ac:dyDescent="0.25">
      <c r="A132" s="455" t="s">
        <v>3156</v>
      </c>
      <c r="B132" s="488" t="s">
        <v>316</v>
      </c>
      <c r="C132" s="464" t="s">
        <v>290</v>
      </c>
      <c r="G132" s="463"/>
      <c r="H132" s="416"/>
      <c r="I132" s="476"/>
      <c r="N132" s="463"/>
    </row>
    <row r="133" spans="1:14" x14ac:dyDescent="0.25">
      <c r="A133" s="455" t="s">
        <v>3155</v>
      </c>
      <c r="B133" s="488" t="s">
        <v>93</v>
      </c>
      <c r="C133" s="464" t="s">
        <v>290</v>
      </c>
      <c r="G133" s="463"/>
      <c r="H133" s="416"/>
      <c r="I133" s="476"/>
      <c r="N133" s="463"/>
    </row>
    <row r="134" spans="1:14" outlineLevel="1" x14ac:dyDescent="0.25">
      <c r="A134" s="455" t="s">
        <v>3154</v>
      </c>
      <c r="B134" s="495" t="s">
        <v>97</v>
      </c>
      <c r="C134" s="464"/>
      <c r="G134" s="463"/>
      <c r="H134" s="416"/>
      <c r="I134" s="476"/>
      <c r="N134" s="463"/>
    </row>
    <row r="135" spans="1:14" outlineLevel="1" x14ac:dyDescent="0.25">
      <c r="A135" s="455" t="s">
        <v>3153</v>
      </c>
      <c r="B135" s="495" t="s">
        <v>97</v>
      </c>
      <c r="C135" s="464"/>
      <c r="G135" s="463"/>
      <c r="H135" s="416"/>
      <c r="I135" s="476"/>
      <c r="N135" s="463"/>
    </row>
    <row r="136" spans="1:14" outlineLevel="1" x14ac:dyDescent="0.25">
      <c r="A136" s="455" t="s">
        <v>3152</v>
      </c>
      <c r="B136" s="495" t="s">
        <v>97</v>
      </c>
      <c r="C136" s="464"/>
      <c r="G136" s="463"/>
      <c r="H136" s="416"/>
      <c r="I136" s="476"/>
      <c r="N136" s="463"/>
    </row>
    <row r="137" spans="1:14" outlineLevel="1" x14ac:dyDescent="0.25">
      <c r="A137" s="455" t="s">
        <v>3151</v>
      </c>
      <c r="B137" s="495" t="s">
        <v>97</v>
      </c>
      <c r="C137" s="464"/>
      <c r="G137" s="463"/>
      <c r="H137" s="416"/>
      <c r="I137" s="476"/>
      <c r="N137" s="463"/>
    </row>
    <row r="138" spans="1:14" outlineLevel="1" x14ac:dyDescent="0.25">
      <c r="A138" s="455" t="s">
        <v>3150</v>
      </c>
      <c r="B138" s="495" t="s">
        <v>97</v>
      </c>
      <c r="C138" s="464"/>
      <c r="G138" s="463"/>
      <c r="H138" s="416"/>
      <c r="I138" s="476"/>
      <c r="N138" s="463"/>
    </row>
    <row r="139" spans="1:14" outlineLevel="1" x14ac:dyDescent="0.25">
      <c r="A139" s="455" t="s">
        <v>3149</v>
      </c>
      <c r="B139" s="495" t="s">
        <v>97</v>
      </c>
      <c r="C139" s="464"/>
      <c r="G139" s="463"/>
      <c r="H139" s="416"/>
      <c r="I139" s="476"/>
      <c r="N139" s="463"/>
    </row>
    <row r="140" spans="1:14" outlineLevel="1" x14ac:dyDescent="0.25">
      <c r="A140" s="455" t="s">
        <v>3148</v>
      </c>
      <c r="B140" s="495" t="s">
        <v>97</v>
      </c>
      <c r="C140" s="464"/>
      <c r="G140" s="463"/>
      <c r="H140" s="416"/>
      <c r="I140" s="476"/>
      <c r="N140" s="463"/>
    </row>
    <row r="141" spans="1:14" outlineLevel="1" x14ac:dyDescent="0.25">
      <c r="A141" s="455" t="s">
        <v>3147</v>
      </c>
      <c r="B141" s="495" t="s">
        <v>97</v>
      </c>
      <c r="C141" s="464"/>
      <c r="G141" s="463"/>
      <c r="H141" s="416"/>
      <c r="I141" s="476"/>
      <c r="N141" s="463"/>
    </row>
    <row r="142" spans="1:14" outlineLevel="1" x14ac:dyDescent="0.25">
      <c r="A142" s="455" t="s">
        <v>3146</v>
      </c>
      <c r="B142" s="495" t="s">
        <v>97</v>
      </c>
      <c r="C142" s="464"/>
      <c r="G142" s="463"/>
      <c r="H142" s="416"/>
      <c r="I142" s="476"/>
      <c r="N142" s="463"/>
    </row>
    <row r="143" spans="1:14" outlineLevel="1" x14ac:dyDescent="0.25">
      <c r="A143" s="455" t="s">
        <v>3145</v>
      </c>
      <c r="B143" s="495" t="s">
        <v>97</v>
      </c>
      <c r="C143" s="464"/>
      <c r="G143" s="463"/>
      <c r="H143" s="416"/>
      <c r="I143" s="476"/>
      <c r="N143" s="463"/>
    </row>
    <row r="144" spans="1:14" ht="15" customHeight="1" x14ac:dyDescent="0.25">
      <c r="A144" s="469"/>
      <c r="B144" s="494" t="s">
        <v>1543</v>
      </c>
      <c r="C144" s="493" t="s">
        <v>1467</v>
      </c>
      <c r="D144" s="469"/>
      <c r="E144" s="492"/>
      <c r="F144" s="469"/>
      <c r="G144" s="468"/>
      <c r="H144" s="416"/>
      <c r="I144" s="467"/>
      <c r="J144" s="466"/>
      <c r="K144" s="466"/>
      <c r="L144" s="491"/>
      <c r="M144" s="466"/>
      <c r="N144" s="465"/>
    </row>
    <row r="145" spans="1:14" x14ac:dyDescent="0.25">
      <c r="A145" s="455" t="s">
        <v>3144</v>
      </c>
      <c r="B145" s="490" t="s">
        <v>791</v>
      </c>
      <c r="C145" s="464" t="s">
        <v>290</v>
      </c>
      <c r="G145" s="463"/>
      <c r="H145" s="416"/>
      <c r="I145" s="476"/>
      <c r="N145" s="463"/>
    </row>
    <row r="146" spans="1:14" x14ac:dyDescent="0.25">
      <c r="A146" s="455" t="s">
        <v>3143</v>
      </c>
      <c r="B146" s="490" t="s">
        <v>791</v>
      </c>
      <c r="C146" s="464" t="s">
        <v>290</v>
      </c>
      <c r="G146" s="463"/>
      <c r="H146" s="416"/>
      <c r="I146" s="476"/>
      <c r="N146" s="463"/>
    </row>
    <row r="147" spans="1:14" x14ac:dyDescent="0.25">
      <c r="A147" s="455" t="s">
        <v>3142</v>
      </c>
      <c r="B147" s="490" t="s">
        <v>791</v>
      </c>
      <c r="C147" s="464" t="s">
        <v>290</v>
      </c>
      <c r="G147" s="463"/>
      <c r="H147" s="416"/>
      <c r="I147" s="476"/>
      <c r="N147" s="463"/>
    </row>
    <row r="148" spans="1:14" x14ac:dyDescent="0.25">
      <c r="A148" s="455" t="s">
        <v>3141</v>
      </c>
      <c r="B148" s="490" t="s">
        <v>791</v>
      </c>
      <c r="C148" s="464" t="s">
        <v>290</v>
      </c>
      <c r="G148" s="463"/>
      <c r="H148" s="416"/>
      <c r="I148" s="476"/>
      <c r="N148" s="463"/>
    </row>
    <row r="149" spans="1:14" x14ac:dyDescent="0.25">
      <c r="A149" s="455" t="s">
        <v>3140</v>
      </c>
      <c r="B149" s="490" t="s">
        <v>791</v>
      </c>
      <c r="C149" s="464" t="s">
        <v>290</v>
      </c>
      <c r="G149" s="463"/>
      <c r="H149" s="416"/>
      <c r="I149" s="476"/>
      <c r="N149" s="463"/>
    </row>
    <row r="150" spans="1:14" x14ac:dyDescent="0.25">
      <c r="A150" s="455" t="s">
        <v>3139</v>
      </c>
      <c r="B150" s="490" t="s">
        <v>791</v>
      </c>
      <c r="C150" s="464" t="s">
        <v>290</v>
      </c>
      <c r="G150" s="463"/>
      <c r="H150" s="416"/>
      <c r="I150" s="476"/>
      <c r="N150" s="463"/>
    </row>
    <row r="151" spans="1:14" x14ac:dyDescent="0.25">
      <c r="A151" s="455" t="s">
        <v>3138</v>
      </c>
      <c r="B151" s="490" t="s">
        <v>791</v>
      </c>
      <c r="C151" s="464" t="s">
        <v>290</v>
      </c>
      <c r="G151" s="463"/>
      <c r="H151" s="416"/>
      <c r="I151" s="476"/>
      <c r="N151" s="463"/>
    </row>
    <row r="152" spans="1:14" x14ac:dyDescent="0.25">
      <c r="A152" s="455" t="s">
        <v>3137</v>
      </c>
      <c r="B152" s="490" t="s">
        <v>791</v>
      </c>
      <c r="C152" s="464" t="s">
        <v>290</v>
      </c>
      <c r="G152" s="463"/>
      <c r="H152" s="416"/>
      <c r="I152" s="476"/>
      <c r="N152" s="463"/>
    </row>
    <row r="153" spans="1:14" x14ac:dyDescent="0.25">
      <c r="A153" s="455" t="s">
        <v>3136</v>
      </c>
      <c r="B153" s="490" t="s">
        <v>791</v>
      </c>
      <c r="C153" s="464" t="s">
        <v>290</v>
      </c>
      <c r="G153" s="463"/>
      <c r="H153" s="416"/>
      <c r="I153" s="476"/>
      <c r="N153" s="463"/>
    </row>
    <row r="154" spans="1:14" x14ac:dyDescent="0.25">
      <c r="A154" s="455" t="s">
        <v>3135</v>
      </c>
      <c r="B154" s="490" t="s">
        <v>791</v>
      </c>
      <c r="C154" s="464" t="s">
        <v>290</v>
      </c>
      <c r="G154" s="463"/>
      <c r="H154" s="416"/>
      <c r="I154" s="476"/>
      <c r="N154" s="463"/>
    </row>
    <row r="155" spans="1:14" x14ac:dyDescent="0.25">
      <c r="A155" s="455" t="s">
        <v>3134</v>
      </c>
      <c r="B155" s="490" t="s">
        <v>791</v>
      </c>
      <c r="C155" s="464" t="s">
        <v>290</v>
      </c>
      <c r="G155" s="463"/>
      <c r="H155" s="416"/>
      <c r="I155" s="476"/>
      <c r="N155" s="463"/>
    </row>
    <row r="156" spans="1:14" x14ac:dyDescent="0.25">
      <c r="A156" s="455" t="s">
        <v>3133</v>
      </c>
      <c r="B156" s="490" t="s">
        <v>791</v>
      </c>
      <c r="C156" s="464" t="s">
        <v>290</v>
      </c>
      <c r="G156" s="463"/>
      <c r="H156" s="416"/>
      <c r="I156" s="476"/>
      <c r="N156" s="463"/>
    </row>
    <row r="157" spans="1:14" x14ac:dyDescent="0.25">
      <c r="A157" s="455" t="s">
        <v>3132</v>
      </c>
      <c r="B157" s="490" t="s">
        <v>791</v>
      </c>
      <c r="C157" s="464" t="s">
        <v>290</v>
      </c>
      <c r="G157" s="463"/>
      <c r="H157" s="416"/>
      <c r="I157" s="476"/>
      <c r="N157" s="463"/>
    </row>
    <row r="158" spans="1:14" x14ac:dyDescent="0.25">
      <c r="A158" s="455" t="s">
        <v>3131</v>
      </c>
      <c r="B158" s="490" t="s">
        <v>791</v>
      </c>
      <c r="C158" s="464" t="s">
        <v>290</v>
      </c>
      <c r="G158" s="463"/>
      <c r="H158" s="416"/>
      <c r="I158" s="476"/>
      <c r="N158" s="463"/>
    </row>
    <row r="159" spans="1:14" x14ac:dyDescent="0.25">
      <c r="A159" s="455" t="s">
        <v>3130</v>
      </c>
      <c r="B159" s="490" t="s">
        <v>791</v>
      </c>
      <c r="C159" s="464" t="s">
        <v>290</v>
      </c>
      <c r="G159" s="463"/>
      <c r="H159" s="416"/>
      <c r="I159" s="476"/>
      <c r="N159" s="463"/>
    </row>
    <row r="160" spans="1:14" x14ac:dyDescent="0.25">
      <c r="A160" s="455" t="s">
        <v>3129</v>
      </c>
      <c r="B160" s="490" t="s">
        <v>791</v>
      </c>
      <c r="C160" s="464" t="s">
        <v>290</v>
      </c>
      <c r="G160" s="463"/>
      <c r="H160" s="416"/>
      <c r="I160" s="476"/>
      <c r="N160" s="463"/>
    </row>
    <row r="161" spans="1:14" x14ac:dyDescent="0.25">
      <c r="A161" s="455" t="s">
        <v>3128</v>
      </c>
      <c r="B161" s="490" t="s">
        <v>791</v>
      </c>
      <c r="C161" s="464" t="s">
        <v>290</v>
      </c>
      <c r="G161" s="463"/>
      <c r="H161" s="416"/>
      <c r="I161" s="476"/>
      <c r="N161" s="463"/>
    </row>
    <row r="162" spans="1:14" x14ac:dyDescent="0.25">
      <c r="A162" s="455" t="s">
        <v>3127</v>
      </c>
      <c r="B162" s="490" t="s">
        <v>791</v>
      </c>
      <c r="C162" s="464" t="s">
        <v>290</v>
      </c>
      <c r="G162" s="463"/>
      <c r="H162" s="416"/>
      <c r="I162" s="476"/>
      <c r="N162" s="463"/>
    </row>
    <row r="163" spans="1:14" x14ac:dyDescent="0.25">
      <c r="A163" s="455" t="s">
        <v>3126</v>
      </c>
      <c r="B163" s="490" t="s">
        <v>791</v>
      </c>
      <c r="C163" s="464" t="s">
        <v>290</v>
      </c>
      <c r="G163" s="463"/>
      <c r="H163" s="416"/>
      <c r="I163" s="476"/>
      <c r="N163" s="463"/>
    </row>
    <row r="164" spans="1:14" x14ac:dyDescent="0.25">
      <c r="A164" s="455" t="s">
        <v>3125</v>
      </c>
      <c r="B164" s="490" t="s">
        <v>791</v>
      </c>
      <c r="C164" s="464" t="s">
        <v>290</v>
      </c>
      <c r="G164" s="463"/>
      <c r="H164" s="416"/>
      <c r="I164" s="476"/>
      <c r="N164" s="463"/>
    </row>
    <row r="165" spans="1:14" x14ac:dyDescent="0.25">
      <c r="A165" s="455" t="s">
        <v>3124</v>
      </c>
      <c r="B165" s="490" t="s">
        <v>791</v>
      </c>
      <c r="C165" s="464" t="s">
        <v>290</v>
      </c>
      <c r="G165" s="463"/>
      <c r="H165" s="416"/>
      <c r="I165" s="476"/>
      <c r="N165" s="463"/>
    </row>
    <row r="166" spans="1:14" x14ac:dyDescent="0.25">
      <c r="A166" s="455" t="s">
        <v>3123</v>
      </c>
      <c r="B166" s="490" t="s">
        <v>791</v>
      </c>
      <c r="C166" s="464" t="s">
        <v>290</v>
      </c>
      <c r="G166" s="463"/>
      <c r="H166" s="416"/>
      <c r="I166" s="476"/>
      <c r="N166" s="463"/>
    </row>
    <row r="167" spans="1:14" x14ac:dyDescent="0.25">
      <c r="A167" s="455" t="s">
        <v>3122</v>
      </c>
      <c r="B167" s="490" t="s">
        <v>791</v>
      </c>
      <c r="C167" s="464" t="s">
        <v>290</v>
      </c>
      <c r="G167" s="463"/>
      <c r="H167" s="416"/>
      <c r="I167" s="476"/>
      <c r="N167" s="463"/>
    </row>
    <row r="168" spans="1:14" x14ac:dyDescent="0.25">
      <c r="A168" s="455" t="s">
        <v>3121</v>
      </c>
      <c r="B168" s="490" t="s">
        <v>791</v>
      </c>
      <c r="C168" s="464" t="s">
        <v>290</v>
      </c>
      <c r="G168" s="463"/>
      <c r="H168" s="416"/>
      <c r="I168" s="476"/>
      <c r="N168" s="463"/>
    </row>
    <row r="169" spans="1:14" x14ac:dyDescent="0.25">
      <c r="A169" s="455" t="s">
        <v>3120</v>
      </c>
      <c r="B169" s="490" t="s">
        <v>791</v>
      </c>
      <c r="C169" s="481" t="s">
        <v>290</v>
      </c>
      <c r="G169" s="463"/>
      <c r="H169" s="416"/>
      <c r="I169" s="476"/>
      <c r="N169" s="463"/>
    </row>
    <row r="170" spans="1:14" x14ac:dyDescent="0.25">
      <c r="A170" s="469"/>
      <c r="B170" s="470" t="s">
        <v>1259</v>
      </c>
      <c r="C170" s="469" t="s">
        <v>1467</v>
      </c>
      <c r="D170" s="469"/>
      <c r="E170" s="469"/>
      <c r="F170" s="468"/>
      <c r="G170" s="468"/>
      <c r="H170" s="416"/>
      <c r="I170" s="467"/>
      <c r="J170" s="466"/>
      <c r="K170" s="466"/>
      <c r="L170" s="466"/>
      <c r="M170" s="465"/>
      <c r="N170" s="465"/>
    </row>
    <row r="171" spans="1:14" x14ac:dyDescent="0.25">
      <c r="A171" s="455" t="s">
        <v>3119</v>
      </c>
      <c r="B171" s="455" t="s">
        <v>1257</v>
      </c>
      <c r="C171" s="464" t="s">
        <v>290</v>
      </c>
      <c r="D171" s="416"/>
      <c r="E171" s="416"/>
      <c r="F171" s="416"/>
      <c r="G171" s="416"/>
      <c r="H171" s="416"/>
      <c r="K171" s="416"/>
      <c r="L171" s="416"/>
      <c r="M171" s="416"/>
      <c r="N171" s="416"/>
    </row>
    <row r="172" spans="1:14" x14ac:dyDescent="0.25">
      <c r="A172" s="455" t="s">
        <v>3118</v>
      </c>
      <c r="B172" s="455" t="s">
        <v>1255</v>
      </c>
      <c r="C172" s="464" t="s">
        <v>290</v>
      </c>
      <c r="D172" s="416"/>
      <c r="E172" s="416"/>
      <c r="F172" s="416"/>
      <c r="G172" s="416"/>
      <c r="H172" s="416"/>
      <c r="K172" s="416"/>
      <c r="L172" s="416"/>
      <c r="M172" s="416"/>
      <c r="N172" s="416"/>
    </row>
    <row r="173" spans="1:14" x14ac:dyDescent="0.25">
      <c r="A173" s="455" t="s">
        <v>3117</v>
      </c>
      <c r="B173" s="455" t="s">
        <v>93</v>
      </c>
      <c r="C173" s="464" t="s">
        <v>290</v>
      </c>
      <c r="D173" s="416"/>
      <c r="E173" s="416"/>
      <c r="F173" s="416"/>
      <c r="G173" s="416"/>
      <c r="H173" s="416"/>
      <c r="K173" s="416"/>
      <c r="L173" s="416"/>
      <c r="M173" s="416"/>
      <c r="N173" s="416"/>
    </row>
    <row r="174" spans="1:14" outlineLevel="1" x14ac:dyDescent="0.25">
      <c r="A174" s="455" t="s">
        <v>3116</v>
      </c>
      <c r="C174" s="489"/>
      <c r="D174" s="416"/>
      <c r="E174" s="416"/>
      <c r="F174" s="416"/>
      <c r="G174" s="416"/>
      <c r="H174" s="416"/>
      <c r="K174" s="416"/>
      <c r="L174" s="416"/>
      <c r="M174" s="416"/>
      <c r="N174" s="416"/>
    </row>
    <row r="175" spans="1:14" outlineLevel="1" x14ac:dyDescent="0.25">
      <c r="A175" s="455" t="s">
        <v>3115</v>
      </c>
      <c r="C175" s="489"/>
      <c r="D175" s="416"/>
      <c r="E175" s="416"/>
      <c r="F175" s="416"/>
      <c r="G175" s="416"/>
      <c r="H175" s="416"/>
      <c r="K175" s="416"/>
      <c r="L175" s="416"/>
      <c r="M175" s="416"/>
      <c r="N175" s="416"/>
    </row>
    <row r="176" spans="1:14" outlineLevel="1" x14ac:dyDescent="0.25">
      <c r="A176" s="455" t="s">
        <v>3114</v>
      </c>
      <c r="C176" s="489"/>
      <c r="D176" s="416"/>
      <c r="E176" s="416"/>
      <c r="F176" s="416"/>
      <c r="G176" s="416"/>
      <c r="H176" s="416"/>
      <c r="K176" s="416"/>
      <c r="L176" s="416"/>
      <c r="M176" s="416"/>
      <c r="N176" s="416"/>
    </row>
    <row r="177" spans="1:14" outlineLevel="1" x14ac:dyDescent="0.25">
      <c r="A177" s="455" t="s">
        <v>3113</v>
      </c>
      <c r="C177" s="489"/>
      <c r="D177" s="416"/>
      <c r="E177" s="416"/>
      <c r="F177" s="416"/>
      <c r="G177" s="416"/>
      <c r="H177" s="416"/>
      <c r="K177" s="416"/>
      <c r="L177" s="416"/>
      <c r="M177" s="416"/>
      <c r="N177" s="416"/>
    </row>
    <row r="178" spans="1:14" x14ac:dyDescent="0.25">
      <c r="A178" s="469"/>
      <c r="B178" s="470" t="s">
        <v>1247</v>
      </c>
      <c r="C178" s="469" t="s">
        <v>1467</v>
      </c>
      <c r="D178" s="469"/>
      <c r="E178" s="469"/>
      <c r="F178" s="468"/>
      <c r="G178" s="468"/>
      <c r="H178" s="416"/>
      <c r="I178" s="467"/>
      <c r="J178" s="466"/>
      <c r="K178" s="466"/>
      <c r="L178" s="466"/>
      <c r="M178" s="465"/>
      <c r="N178" s="465"/>
    </row>
    <row r="179" spans="1:14" x14ac:dyDescent="0.25">
      <c r="A179" s="455" t="s">
        <v>3112</v>
      </c>
      <c r="B179" s="455" t="s">
        <v>1245</v>
      </c>
      <c r="C179" s="464" t="s">
        <v>290</v>
      </c>
      <c r="D179" s="475"/>
      <c r="E179" s="475"/>
      <c r="F179" s="474"/>
      <c r="G179" s="473"/>
      <c r="H179" s="416"/>
      <c r="K179" s="475"/>
      <c r="L179" s="475"/>
      <c r="M179" s="474"/>
      <c r="N179" s="473"/>
    </row>
    <row r="180" spans="1:14" x14ac:dyDescent="0.25">
      <c r="A180" s="455" t="s">
        <v>3111</v>
      </c>
      <c r="B180" s="455" t="s">
        <v>1243</v>
      </c>
      <c r="C180" s="464" t="s">
        <v>290</v>
      </c>
      <c r="D180" s="475"/>
      <c r="E180" s="475"/>
      <c r="F180" s="474"/>
      <c r="G180" s="473"/>
      <c r="H180" s="416"/>
      <c r="K180" s="475"/>
      <c r="L180" s="475"/>
      <c r="M180" s="474"/>
      <c r="N180" s="473"/>
    </row>
    <row r="181" spans="1:14" x14ac:dyDescent="0.25">
      <c r="A181" s="455" t="s">
        <v>3110</v>
      </c>
      <c r="B181" s="455" t="s">
        <v>93</v>
      </c>
      <c r="C181" s="464" t="s">
        <v>290</v>
      </c>
      <c r="D181" s="475"/>
      <c r="E181" s="475"/>
      <c r="F181" s="474"/>
      <c r="G181" s="473"/>
      <c r="H181" s="416"/>
      <c r="K181" s="475"/>
      <c r="L181" s="475"/>
      <c r="M181" s="474"/>
      <c r="N181" s="473"/>
    </row>
    <row r="182" spans="1:14" outlineLevel="1" x14ac:dyDescent="0.25">
      <c r="A182" s="455" t="s">
        <v>3109</v>
      </c>
      <c r="C182" s="489"/>
      <c r="D182" s="475"/>
      <c r="E182" s="475"/>
      <c r="F182" s="474"/>
      <c r="G182" s="473"/>
      <c r="H182" s="416"/>
      <c r="K182" s="475"/>
      <c r="L182" s="475"/>
      <c r="M182" s="474"/>
      <c r="N182" s="473"/>
    </row>
    <row r="183" spans="1:14" outlineLevel="1" x14ac:dyDescent="0.25">
      <c r="A183" s="455" t="s">
        <v>3108</v>
      </c>
      <c r="C183" s="489"/>
      <c r="D183" s="475"/>
      <c r="E183" s="475"/>
      <c r="F183" s="474"/>
      <c r="G183" s="473"/>
      <c r="H183" s="416"/>
      <c r="K183" s="475"/>
      <c r="L183" s="475"/>
      <c r="M183" s="474"/>
      <c r="N183" s="473"/>
    </row>
    <row r="184" spans="1:14" outlineLevel="1" x14ac:dyDescent="0.25">
      <c r="A184" s="455" t="s">
        <v>3107</v>
      </c>
      <c r="C184" s="489"/>
      <c r="D184" s="475"/>
      <c r="E184" s="475"/>
      <c r="F184" s="474"/>
      <c r="G184" s="473"/>
      <c r="H184" s="416"/>
      <c r="K184" s="475"/>
      <c r="L184" s="475"/>
      <c r="M184" s="474"/>
      <c r="N184" s="473"/>
    </row>
    <row r="185" spans="1:14" outlineLevel="1" x14ac:dyDescent="0.25">
      <c r="A185" s="455" t="s">
        <v>3106</v>
      </c>
      <c r="C185" s="489"/>
      <c r="D185" s="475"/>
      <c r="E185" s="475"/>
      <c r="F185" s="474"/>
      <c r="G185" s="473"/>
      <c r="H185" s="416"/>
      <c r="K185" s="475"/>
      <c r="L185" s="475"/>
      <c r="M185" s="474"/>
      <c r="N185" s="473"/>
    </row>
    <row r="186" spans="1:14" outlineLevel="1" x14ac:dyDescent="0.25">
      <c r="A186" s="455" t="s">
        <v>3105</v>
      </c>
      <c r="C186" s="489"/>
      <c r="D186" s="475"/>
      <c r="E186" s="475"/>
      <c r="F186" s="474"/>
      <c r="G186" s="473"/>
      <c r="H186" s="416"/>
      <c r="K186" s="475"/>
      <c r="L186" s="475"/>
      <c r="M186" s="474"/>
      <c r="N186" s="473"/>
    </row>
    <row r="187" spans="1:14" outlineLevel="1" x14ac:dyDescent="0.25">
      <c r="A187" s="455" t="s">
        <v>3104</v>
      </c>
      <c r="C187" s="489"/>
      <c r="D187" s="475"/>
      <c r="E187" s="475"/>
      <c r="F187" s="474"/>
      <c r="G187" s="473"/>
      <c r="H187" s="416"/>
      <c r="K187" s="475"/>
      <c r="L187" s="475"/>
      <c r="M187" s="474"/>
      <c r="N187" s="473"/>
    </row>
    <row r="188" spans="1:14" x14ac:dyDescent="0.25">
      <c r="A188" s="469"/>
      <c r="B188" s="470" t="s">
        <v>1501</v>
      </c>
      <c r="C188" s="469" t="s">
        <v>54</v>
      </c>
      <c r="D188" s="469"/>
      <c r="E188" s="469"/>
      <c r="F188" s="469" t="s">
        <v>1467</v>
      </c>
      <c r="G188" s="468"/>
      <c r="H188" s="416"/>
      <c r="I188" s="467"/>
      <c r="J188" s="466"/>
      <c r="K188" s="466"/>
      <c r="L188" s="466"/>
      <c r="M188" s="466"/>
      <c r="N188" s="465"/>
    </row>
    <row r="189" spans="1:14" x14ac:dyDescent="0.25">
      <c r="A189" s="455" t="s">
        <v>3103</v>
      </c>
      <c r="B189" s="488" t="s">
        <v>1499</v>
      </c>
      <c r="C189" s="487" t="s">
        <v>290</v>
      </c>
      <c r="D189" s="475"/>
      <c r="E189" s="475"/>
      <c r="F189" s="486" t="str">
        <f>IF($C$193=0,"",IF(C189="[for completion]","",C189/$C$193))</f>
        <v/>
      </c>
      <c r="G189" s="473"/>
      <c r="H189" s="416"/>
      <c r="I189" s="476"/>
      <c r="K189" s="475"/>
      <c r="L189" s="475"/>
      <c r="M189" s="478"/>
      <c r="N189" s="473"/>
    </row>
    <row r="190" spans="1:14" x14ac:dyDescent="0.25">
      <c r="A190" s="455" t="s">
        <v>3102</v>
      </c>
      <c r="B190" s="488" t="s">
        <v>1497</v>
      </c>
      <c r="C190" s="487" t="s">
        <v>290</v>
      </c>
      <c r="D190" s="475"/>
      <c r="E190" s="475"/>
      <c r="F190" s="486" t="str">
        <f>IF($C$193=0,"",IF(C190="[for completion]","",C190/$C$193))</f>
        <v/>
      </c>
      <c r="G190" s="473"/>
      <c r="H190" s="416"/>
      <c r="I190" s="476"/>
      <c r="K190" s="475"/>
      <c r="L190" s="475"/>
      <c r="M190" s="478"/>
      <c r="N190" s="473"/>
    </row>
    <row r="191" spans="1:14" x14ac:dyDescent="0.25">
      <c r="A191" s="455" t="s">
        <v>3101</v>
      </c>
      <c r="B191" s="488" t="s">
        <v>3310</v>
      </c>
      <c r="C191" s="487" t="s">
        <v>290</v>
      </c>
      <c r="D191" s="475"/>
      <c r="E191" s="475"/>
      <c r="F191" s="486" t="str">
        <f>IF($C$193=0,"",IF(C191="[for completion]","",C191/$C$193))</f>
        <v/>
      </c>
      <c r="G191" s="473"/>
      <c r="H191" s="416"/>
      <c r="I191" s="476"/>
      <c r="K191" s="475"/>
      <c r="L191" s="475"/>
      <c r="M191" s="478"/>
      <c r="N191" s="473"/>
    </row>
    <row r="192" spans="1:14" ht="15" customHeight="1" x14ac:dyDescent="0.25">
      <c r="A192" s="455" t="s">
        <v>3100</v>
      </c>
      <c r="B192" s="488" t="s">
        <v>1494</v>
      </c>
      <c r="C192" s="487" t="s">
        <v>290</v>
      </c>
      <c r="D192" s="475"/>
      <c r="E192" s="475"/>
      <c r="F192" s="486" t="str">
        <f>IF($C$193=0,"",IF(C192="[for completion]","",C192/$C$193))</f>
        <v/>
      </c>
      <c r="G192" s="473"/>
      <c r="H192" s="416"/>
      <c r="I192" s="476"/>
      <c r="K192" s="475"/>
      <c r="L192" s="475"/>
      <c r="M192" s="478"/>
      <c r="N192" s="473"/>
    </row>
    <row r="193" spans="1:14" ht="15" customHeight="1" x14ac:dyDescent="0.25">
      <c r="A193" s="455" t="s">
        <v>3099</v>
      </c>
      <c r="B193" s="485" t="s">
        <v>95</v>
      </c>
      <c r="C193" s="484">
        <f>SUM(C189:C192)</f>
        <v>0</v>
      </c>
      <c r="D193" s="475"/>
      <c r="E193" s="475"/>
      <c r="F193" s="483">
        <f>SUM(F189:F192)</f>
        <v>0</v>
      </c>
      <c r="G193" s="473"/>
      <c r="H193" s="416"/>
      <c r="I193" s="476"/>
      <c r="K193" s="475"/>
      <c r="L193" s="475"/>
      <c r="M193" s="478"/>
      <c r="N193" s="473"/>
    </row>
    <row r="194" spans="1:14" ht="15" customHeight="1" outlineLevel="1" x14ac:dyDescent="0.25">
      <c r="A194" s="455" t="s">
        <v>3098</v>
      </c>
      <c r="B194" s="482" t="s">
        <v>1491</v>
      </c>
      <c r="C194" s="481"/>
      <c r="D194" s="475"/>
      <c r="E194" s="475"/>
      <c r="F194" s="480" t="str">
        <f>IF($C$193=0,"",IF(C194="[for completion]","",C194/$C$193))</f>
        <v/>
      </c>
      <c r="G194" s="473"/>
      <c r="H194" s="416"/>
      <c r="I194" s="476"/>
      <c r="K194" s="475"/>
      <c r="L194" s="475"/>
      <c r="M194" s="478"/>
      <c r="N194" s="473"/>
    </row>
    <row r="195" spans="1:14" ht="15" customHeight="1" outlineLevel="1" x14ac:dyDescent="0.25">
      <c r="A195" s="455" t="s">
        <v>3097</v>
      </c>
      <c r="B195" s="482" t="s">
        <v>1489</v>
      </c>
      <c r="C195" s="481"/>
      <c r="D195" s="475"/>
      <c r="E195" s="475"/>
      <c r="F195" s="480" t="str">
        <f t="shared" ref="F195:F200" si="2">IF($C$193=0,"",IF(C195="[for completion]","",C195/$C$193))</f>
        <v/>
      </c>
      <c r="G195" s="473"/>
      <c r="H195" s="416"/>
      <c r="I195" s="476"/>
      <c r="K195" s="475"/>
      <c r="L195" s="475"/>
      <c r="M195" s="478"/>
      <c r="N195" s="473"/>
    </row>
    <row r="196" spans="1:14" ht="15" customHeight="1" outlineLevel="1" x14ac:dyDescent="0.25">
      <c r="A196" s="455" t="s">
        <v>3096</v>
      </c>
      <c r="B196" s="482" t="s">
        <v>1487</v>
      </c>
      <c r="C196" s="481"/>
      <c r="D196" s="475"/>
      <c r="E196" s="475"/>
      <c r="F196" s="480" t="str">
        <f t="shared" si="2"/>
        <v/>
      </c>
      <c r="G196" s="473"/>
      <c r="H196" s="416"/>
      <c r="I196" s="476"/>
      <c r="K196" s="475"/>
      <c r="L196" s="475"/>
      <c r="M196" s="478"/>
      <c r="N196" s="473"/>
    </row>
    <row r="197" spans="1:14" ht="15" customHeight="1" outlineLevel="1" x14ac:dyDescent="0.25">
      <c r="A197" s="455" t="s">
        <v>3095</v>
      </c>
      <c r="B197" s="482" t="s">
        <v>1485</v>
      </c>
      <c r="C197" s="481"/>
      <c r="D197" s="475"/>
      <c r="E197" s="475"/>
      <c r="F197" s="480" t="str">
        <f t="shared" si="2"/>
        <v/>
      </c>
      <c r="G197" s="473"/>
      <c r="H197" s="416"/>
      <c r="I197" s="476"/>
      <c r="K197" s="475"/>
      <c r="L197" s="475"/>
      <c r="M197" s="478"/>
      <c r="N197" s="473"/>
    </row>
    <row r="198" spans="1:14" ht="15" customHeight="1" outlineLevel="1" x14ac:dyDescent="0.25">
      <c r="A198" s="455" t="s">
        <v>3094</v>
      </c>
      <c r="B198" s="482" t="s">
        <v>1483</v>
      </c>
      <c r="C198" s="481"/>
      <c r="D198" s="475"/>
      <c r="E198" s="475"/>
      <c r="F198" s="480" t="str">
        <f t="shared" si="2"/>
        <v/>
      </c>
      <c r="G198" s="473"/>
      <c r="H198" s="416"/>
      <c r="I198" s="476"/>
      <c r="K198" s="475"/>
      <c r="L198" s="475"/>
      <c r="M198" s="478"/>
      <c r="N198" s="473"/>
    </row>
    <row r="199" spans="1:14" ht="15" customHeight="1" outlineLevel="1" x14ac:dyDescent="0.25">
      <c r="A199" s="455" t="s">
        <v>3093</v>
      </c>
      <c r="B199" s="482" t="s">
        <v>3309</v>
      </c>
      <c r="C199" s="481"/>
      <c r="D199" s="475"/>
      <c r="E199" s="475"/>
      <c r="F199" s="480" t="str">
        <f t="shared" si="2"/>
        <v/>
      </c>
      <c r="G199" s="473"/>
      <c r="H199" s="416"/>
      <c r="I199" s="476"/>
      <c r="K199" s="475"/>
      <c r="L199" s="475"/>
      <c r="M199" s="478"/>
      <c r="N199" s="473"/>
    </row>
    <row r="200" spans="1:14" ht="15" customHeight="1" outlineLevel="1" x14ac:dyDescent="0.25">
      <c r="A200" s="455" t="s">
        <v>3092</v>
      </c>
      <c r="B200" s="482" t="s">
        <v>3308</v>
      </c>
      <c r="C200" s="481"/>
      <c r="D200" s="475"/>
      <c r="E200" s="475"/>
      <c r="F200" s="480" t="str">
        <f t="shared" si="2"/>
        <v/>
      </c>
      <c r="G200" s="473"/>
      <c r="H200" s="416"/>
      <c r="I200" s="476"/>
      <c r="K200" s="475"/>
      <c r="L200" s="475"/>
      <c r="M200" s="478"/>
      <c r="N200" s="473"/>
    </row>
    <row r="201" spans="1:14" ht="15" customHeight="1" outlineLevel="1" x14ac:dyDescent="0.25">
      <c r="A201" s="455" t="s">
        <v>3091</v>
      </c>
      <c r="B201" s="479"/>
      <c r="D201" s="475"/>
      <c r="E201" s="475"/>
      <c r="F201" s="478"/>
      <c r="G201" s="473"/>
      <c r="H201" s="416"/>
      <c r="I201" s="476"/>
      <c r="K201" s="475"/>
      <c r="L201" s="475"/>
      <c r="M201" s="478"/>
      <c r="N201" s="473"/>
    </row>
    <row r="202" spans="1:14" ht="15" customHeight="1" outlineLevel="1" x14ac:dyDescent="0.25">
      <c r="A202" s="455" t="s">
        <v>3090</v>
      </c>
      <c r="B202" s="479"/>
      <c r="D202" s="475"/>
      <c r="E202" s="475"/>
      <c r="F202" s="478"/>
      <c r="G202" s="473"/>
      <c r="H202" s="416"/>
      <c r="I202" s="476"/>
      <c r="K202" s="475"/>
      <c r="L202" s="475"/>
      <c r="M202" s="478"/>
      <c r="N202" s="473"/>
    </row>
    <row r="203" spans="1:14" ht="15" customHeight="1" outlineLevel="1" x14ac:dyDescent="0.25">
      <c r="A203" s="455" t="s">
        <v>3089</v>
      </c>
      <c r="B203" s="479"/>
      <c r="D203" s="475"/>
      <c r="E203" s="475"/>
      <c r="F203" s="478"/>
      <c r="G203" s="473"/>
      <c r="H203" s="416"/>
      <c r="I203" s="476"/>
      <c r="K203" s="475"/>
      <c r="L203" s="475"/>
      <c r="M203" s="478"/>
      <c r="N203" s="473"/>
    </row>
    <row r="204" spans="1:14" ht="15" customHeight="1" outlineLevel="1" x14ac:dyDescent="0.25">
      <c r="A204" s="455" t="s">
        <v>3088</v>
      </c>
      <c r="B204" s="479"/>
      <c r="D204" s="475"/>
      <c r="E204" s="475"/>
      <c r="F204" s="478"/>
      <c r="G204" s="473"/>
      <c r="H204" s="416"/>
      <c r="I204" s="476"/>
      <c r="K204" s="475"/>
      <c r="L204" s="475"/>
      <c r="M204" s="478"/>
      <c r="N204" s="473"/>
    </row>
    <row r="205" spans="1:14" ht="15" customHeight="1" outlineLevel="1" x14ac:dyDescent="0.25">
      <c r="A205" s="455" t="s">
        <v>3087</v>
      </c>
      <c r="B205" s="476"/>
      <c r="D205" s="475"/>
      <c r="E205" s="475"/>
      <c r="F205" s="478"/>
      <c r="G205" s="473"/>
      <c r="H205" s="416"/>
      <c r="I205" s="476"/>
      <c r="K205" s="475"/>
      <c r="L205" s="475"/>
      <c r="M205" s="478"/>
      <c r="N205" s="473"/>
    </row>
    <row r="206" spans="1:14" outlineLevel="1" x14ac:dyDescent="0.25">
      <c r="A206" s="455" t="s">
        <v>3086</v>
      </c>
      <c r="B206" s="461"/>
      <c r="C206" s="461"/>
      <c r="D206" s="461"/>
      <c r="E206" s="461"/>
      <c r="F206" s="478"/>
      <c r="G206" s="473"/>
      <c r="H206" s="416"/>
      <c r="I206" s="477"/>
      <c r="J206" s="476"/>
      <c r="K206" s="475"/>
      <c r="L206" s="475"/>
      <c r="M206" s="474"/>
      <c r="N206" s="473"/>
    </row>
    <row r="207" spans="1:14" ht="15" customHeight="1" x14ac:dyDescent="0.25">
      <c r="A207" s="469"/>
      <c r="B207" s="472" t="s">
        <v>1474</v>
      </c>
      <c r="C207" s="469" t="s">
        <v>1467</v>
      </c>
      <c r="D207" s="469"/>
      <c r="E207" s="469"/>
      <c r="F207" s="468"/>
      <c r="G207" s="468"/>
      <c r="H207" s="416"/>
      <c r="I207" s="467"/>
      <c r="J207" s="466"/>
      <c r="K207" s="466"/>
      <c r="L207" s="466"/>
      <c r="M207" s="465"/>
      <c r="N207" s="465"/>
    </row>
    <row r="208" spans="1:14" x14ac:dyDescent="0.25">
      <c r="A208" s="455" t="s">
        <v>3085</v>
      </c>
      <c r="B208" s="455" t="s">
        <v>1217</v>
      </c>
      <c r="C208" s="464" t="s">
        <v>290</v>
      </c>
      <c r="D208" s="416"/>
      <c r="E208" s="462"/>
      <c r="F208" s="462"/>
      <c r="G208" s="416"/>
      <c r="H208" s="416"/>
      <c r="K208" s="416"/>
      <c r="L208" s="462"/>
      <c r="M208" s="462"/>
      <c r="N208" s="416"/>
    </row>
    <row r="209" spans="1:14" outlineLevel="1" x14ac:dyDescent="0.25">
      <c r="A209" s="455" t="s">
        <v>3084</v>
      </c>
      <c r="B209" s="471" t="s">
        <v>1215</v>
      </c>
      <c r="C209" s="464" t="s">
        <v>290</v>
      </c>
      <c r="D209" s="416"/>
      <c r="E209" s="462"/>
      <c r="F209" s="462"/>
      <c r="G209" s="416"/>
      <c r="H209" s="416"/>
      <c r="K209" s="416"/>
      <c r="L209" s="462"/>
      <c r="M209" s="462"/>
      <c r="N209" s="416"/>
    </row>
    <row r="210" spans="1:14" outlineLevel="1" x14ac:dyDescent="0.25">
      <c r="A210" s="455" t="s">
        <v>3083</v>
      </c>
      <c r="D210" s="416"/>
      <c r="E210" s="462"/>
      <c r="F210" s="462"/>
      <c r="G210" s="416"/>
      <c r="H210" s="416"/>
      <c r="K210" s="416"/>
      <c r="L210" s="462"/>
      <c r="M210" s="462"/>
      <c r="N210" s="416"/>
    </row>
    <row r="211" spans="1:14" outlineLevel="1" x14ac:dyDescent="0.25">
      <c r="A211" s="455" t="s">
        <v>3082</v>
      </c>
      <c r="D211" s="416"/>
      <c r="E211" s="462"/>
      <c r="F211" s="462"/>
      <c r="G211" s="416"/>
      <c r="H211" s="416"/>
      <c r="K211" s="416"/>
      <c r="L211" s="462"/>
      <c r="M211" s="462"/>
      <c r="N211" s="416"/>
    </row>
    <row r="212" spans="1:14" outlineLevel="1" x14ac:dyDescent="0.25">
      <c r="A212" s="455" t="s">
        <v>3081</v>
      </c>
      <c r="D212" s="416"/>
      <c r="E212" s="462"/>
      <c r="F212" s="462"/>
      <c r="G212" s="416"/>
      <c r="H212" s="416"/>
      <c r="K212" s="416"/>
      <c r="L212" s="462"/>
      <c r="M212" s="462"/>
      <c r="N212" s="416"/>
    </row>
    <row r="213" spans="1:14" x14ac:dyDescent="0.25">
      <c r="A213" s="469"/>
      <c r="B213" s="470" t="s">
        <v>1468</v>
      </c>
      <c r="C213" s="469" t="s">
        <v>1467</v>
      </c>
      <c r="D213" s="469"/>
      <c r="E213" s="469"/>
      <c r="F213" s="468"/>
      <c r="G213" s="468"/>
      <c r="H213" s="416"/>
      <c r="I213" s="467"/>
      <c r="J213" s="466"/>
      <c r="K213" s="466"/>
      <c r="L213" s="466"/>
      <c r="M213" s="465"/>
      <c r="N213" s="465"/>
    </row>
    <row r="214" spans="1:14" ht="15" customHeight="1" x14ac:dyDescent="0.25">
      <c r="A214" s="455" t="s">
        <v>3080</v>
      </c>
      <c r="B214" s="455" t="s">
        <v>1418</v>
      </c>
      <c r="C214" s="464" t="s">
        <v>290</v>
      </c>
      <c r="D214" s="416"/>
      <c r="E214" s="416"/>
      <c r="F214" s="416"/>
      <c r="G214" s="416"/>
      <c r="H214" s="416"/>
      <c r="K214" s="416"/>
      <c r="L214" s="416"/>
      <c r="M214" s="416"/>
      <c r="N214" s="416"/>
    </row>
    <row r="215" spans="1:14" outlineLevel="1" x14ac:dyDescent="0.25">
      <c r="A215" s="455" t="s">
        <v>3079</v>
      </c>
      <c r="D215" s="416"/>
      <c r="E215" s="416"/>
      <c r="F215" s="416"/>
      <c r="G215" s="416"/>
      <c r="H215" s="416"/>
      <c r="K215" s="416"/>
      <c r="L215" s="416"/>
      <c r="M215" s="416"/>
      <c r="N215" s="416"/>
    </row>
    <row r="216" spans="1:14" outlineLevel="1" x14ac:dyDescent="0.25">
      <c r="A216" s="455" t="s">
        <v>3078</v>
      </c>
      <c r="D216" s="416"/>
      <c r="E216" s="416"/>
      <c r="F216" s="416"/>
      <c r="G216" s="416"/>
      <c r="H216" s="416"/>
      <c r="K216" s="416"/>
      <c r="L216" s="416"/>
      <c r="M216" s="416"/>
      <c r="N216" s="416"/>
    </row>
    <row r="217" spans="1:14" outlineLevel="1" x14ac:dyDescent="0.25">
      <c r="A217" s="455" t="s">
        <v>3077</v>
      </c>
      <c r="D217" s="416"/>
      <c r="E217" s="416"/>
      <c r="F217" s="416"/>
      <c r="G217" s="416"/>
      <c r="H217" s="416"/>
      <c r="K217" s="416"/>
      <c r="L217" s="416"/>
      <c r="M217" s="416"/>
      <c r="N217" s="416"/>
    </row>
    <row r="218" spans="1:14" outlineLevel="1" x14ac:dyDescent="0.25">
      <c r="A218" s="455" t="s">
        <v>3076</v>
      </c>
      <c r="D218" s="416"/>
      <c r="E218" s="416"/>
      <c r="F218" s="416"/>
      <c r="G218" s="416"/>
      <c r="H218" s="416"/>
      <c r="K218" s="416"/>
      <c r="L218" s="416"/>
      <c r="M218" s="416"/>
      <c r="N218" s="416"/>
    </row>
    <row r="219" spans="1:14" outlineLevel="1" x14ac:dyDescent="0.25">
      <c r="A219" s="455" t="s">
        <v>3075</v>
      </c>
    </row>
    <row r="220" spans="1:14" outlineLevel="1" x14ac:dyDescent="0.25">
      <c r="A220" s="455" t="s">
        <v>3074</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346F9487-A589-49DC-AF15-827C3DF2896C}"/>
    <hyperlink ref="B170" location="'2. Harmonised Glossary'!A9" display="Breakdown by Interest Rate" xr:uid="{8705B565-6CFD-4FF5-A9E4-661A8DBAF730}"/>
    <hyperlink ref="B207" location="'C. HTT Harmonised Glossary'!B19" display="9. Non-Performing Loans" xr:uid="{3171D2D9-D3CE-4E18-AD91-476AC2DF27B2}"/>
    <hyperlink ref="B6" location="'F2. Sustainable PS data'!B9" display="1. Share of sustainable Public Sector Assets" xr:uid="{857CEDB4-BB21-4CD5-9DC5-9B4FEB5FE75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4B09-7E2F-41A2-A570-5EF72A6A61BB}">
  <sheetPr>
    <tabColor rgb="FFE36E00"/>
  </sheetPr>
  <dimension ref="A1:A174"/>
  <sheetViews>
    <sheetView zoomScale="75" zoomScaleNormal="75" workbookViewId="0">
      <selection activeCell="I26" sqref="I26"/>
    </sheetView>
  </sheetViews>
  <sheetFormatPr baseColWidth="10" defaultColWidth="9" defaultRowHeight="15" x14ac:dyDescent="0.25"/>
  <cols>
    <col min="1" max="1" width="242" style="416" customWidth="1"/>
    <col min="2" max="16384" width="9" style="416"/>
  </cols>
  <sheetData>
    <row r="1" spans="1:1" ht="31.5" x14ac:dyDescent="0.25">
      <c r="A1" s="428" t="s">
        <v>3301</v>
      </c>
    </row>
    <row r="3" spans="1:1" x14ac:dyDescent="0.25">
      <c r="A3" s="427"/>
    </row>
    <row r="4" spans="1:1" ht="34.5" x14ac:dyDescent="0.25">
      <c r="A4" s="423" t="s">
        <v>534</v>
      </c>
    </row>
    <row r="5" spans="1:1" ht="34.5" x14ac:dyDescent="0.25">
      <c r="A5" s="423" t="s">
        <v>535</v>
      </c>
    </row>
    <row r="6" spans="1:1" ht="34.5" x14ac:dyDescent="0.25">
      <c r="A6" s="423" t="s">
        <v>536</v>
      </c>
    </row>
    <row r="7" spans="1:1" ht="17.25" x14ac:dyDescent="0.25">
      <c r="A7" s="423"/>
    </row>
    <row r="8" spans="1:1" ht="18.75" x14ac:dyDescent="0.25">
      <c r="A8" s="422" t="s">
        <v>537</v>
      </c>
    </row>
    <row r="9" spans="1:1" ht="34.5" x14ac:dyDescent="0.3">
      <c r="A9" s="425" t="s">
        <v>538</v>
      </c>
    </row>
    <row r="10" spans="1:1" ht="69" x14ac:dyDescent="0.25">
      <c r="A10" s="421" t="s">
        <v>3300</v>
      </c>
    </row>
    <row r="11" spans="1:1" ht="34.5" x14ac:dyDescent="0.25">
      <c r="A11" s="421" t="s">
        <v>539</v>
      </c>
    </row>
    <row r="12" spans="1:1" ht="17.25" x14ac:dyDescent="0.25">
      <c r="A12" s="421" t="s">
        <v>3299</v>
      </c>
    </row>
    <row r="13" spans="1:1" ht="17.25" x14ac:dyDescent="0.25">
      <c r="A13" s="421" t="s">
        <v>540</v>
      </c>
    </row>
    <row r="14" spans="1:1" ht="34.5" x14ac:dyDescent="0.25">
      <c r="A14" s="421" t="s">
        <v>541</v>
      </c>
    </row>
    <row r="15" spans="1:1" ht="17.25" x14ac:dyDescent="0.25">
      <c r="A15" s="421"/>
    </row>
    <row r="16" spans="1:1" ht="18.75" x14ac:dyDescent="0.25">
      <c r="A16" s="422" t="s">
        <v>542</v>
      </c>
    </row>
    <row r="17" spans="1:1" ht="17.25" x14ac:dyDescent="0.25">
      <c r="A17" s="418" t="s">
        <v>543</v>
      </c>
    </row>
    <row r="18" spans="1:1" ht="34.5" x14ac:dyDescent="0.25">
      <c r="A18" s="419" t="s">
        <v>544</v>
      </c>
    </row>
    <row r="19" spans="1:1" ht="34.5" x14ac:dyDescent="0.25">
      <c r="A19" s="419" t="s">
        <v>545</v>
      </c>
    </row>
    <row r="20" spans="1:1" ht="51.75" x14ac:dyDescent="0.25">
      <c r="A20" s="419" t="s">
        <v>546</v>
      </c>
    </row>
    <row r="21" spans="1:1" ht="86.25" x14ac:dyDescent="0.25">
      <c r="A21" s="419" t="s">
        <v>3298</v>
      </c>
    </row>
    <row r="22" spans="1:1" ht="51.75" x14ac:dyDescent="0.25">
      <c r="A22" s="419" t="s">
        <v>547</v>
      </c>
    </row>
    <row r="23" spans="1:1" ht="34.5" x14ac:dyDescent="0.25">
      <c r="A23" s="419" t="s">
        <v>548</v>
      </c>
    </row>
    <row r="24" spans="1:1" ht="17.25" x14ac:dyDescent="0.25">
      <c r="A24" s="419" t="s">
        <v>549</v>
      </c>
    </row>
    <row r="25" spans="1:1" ht="17.25" x14ac:dyDescent="0.25">
      <c r="A25" s="418" t="s">
        <v>550</v>
      </c>
    </row>
    <row r="26" spans="1:1" ht="51.75" x14ac:dyDescent="0.3">
      <c r="A26" s="417" t="s">
        <v>551</v>
      </c>
    </row>
    <row r="27" spans="1:1" ht="17.25" x14ac:dyDescent="0.3">
      <c r="A27" s="417" t="s">
        <v>552</v>
      </c>
    </row>
    <row r="28" spans="1:1" ht="17.25" x14ac:dyDescent="0.25">
      <c r="A28" s="418" t="s">
        <v>553</v>
      </c>
    </row>
    <row r="29" spans="1:1" ht="34.5" x14ac:dyDescent="0.25">
      <c r="A29" s="419" t="s">
        <v>554</v>
      </c>
    </row>
    <row r="30" spans="1:1" ht="34.5" x14ac:dyDescent="0.25">
      <c r="A30" s="419" t="s">
        <v>555</v>
      </c>
    </row>
    <row r="31" spans="1:1" ht="34.5" x14ac:dyDescent="0.25">
      <c r="A31" s="419" t="s">
        <v>556</v>
      </c>
    </row>
    <row r="32" spans="1:1" ht="34.5" x14ac:dyDescent="0.25">
      <c r="A32" s="419" t="s">
        <v>557</v>
      </c>
    </row>
    <row r="33" spans="1:1" ht="17.25" x14ac:dyDescent="0.25">
      <c r="A33" s="419"/>
    </row>
    <row r="34" spans="1:1" ht="18.75" x14ac:dyDescent="0.25">
      <c r="A34" s="422" t="s">
        <v>558</v>
      </c>
    </row>
    <row r="35" spans="1:1" ht="17.25" x14ac:dyDescent="0.25">
      <c r="A35" s="418" t="s">
        <v>559</v>
      </c>
    </row>
    <row r="36" spans="1:1" ht="34.5" x14ac:dyDescent="0.25">
      <c r="A36" s="419" t="s">
        <v>560</v>
      </c>
    </row>
    <row r="37" spans="1:1" ht="34.5" x14ac:dyDescent="0.25">
      <c r="A37" s="419" t="s">
        <v>561</v>
      </c>
    </row>
    <row r="38" spans="1:1" ht="34.5" x14ac:dyDescent="0.25">
      <c r="A38" s="419" t="s">
        <v>562</v>
      </c>
    </row>
    <row r="39" spans="1:1" ht="17.25" x14ac:dyDescent="0.25">
      <c r="A39" s="419" t="s">
        <v>563</v>
      </c>
    </row>
    <row r="40" spans="1:1" ht="17.25" x14ac:dyDescent="0.25">
      <c r="A40" s="419" t="s">
        <v>564</v>
      </c>
    </row>
    <row r="41" spans="1:1" ht="17.25" x14ac:dyDescent="0.25">
      <c r="A41" s="418" t="s">
        <v>565</v>
      </c>
    </row>
    <row r="42" spans="1:1" ht="17.25" x14ac:dyDescent="0.25">
      <c r="A42" s="419" t="s">
        <v>566</v>
      </c>
    </row>
    <row r="43" spans="1:1" ht="17.25" x14ac:dyDescent="0.3">
      <c r="A43" s="417" t="s">
        <v>567</v>
      </c>
    </row>
    <row r="44" spans="1:1" ht="17.25" x14ac:dyDescent="0.25">
      <c r="A44" s="418" t="s">
        <v>568</v>
      </c>
    </row>
    <row r="45" spans="1:1" ht="34.5" x14ac:dyDescent="0.3">
      <c r="A45" s="417" t="s">
        <v>569</v>
      </c>
    </row>
    <row r="46" spans="1:1" ht="34.5" x14ac:dyDescent="0.25">
      <c r="A46" s="419" t="s">
        <v>570</v>
      </c>
    </row>
    <row r="47" spans="1:1" ht="34.5" x14ac:dyDescent="0.25">
      <c r="A47" s="419" t="s">
        <v>571</v>
      </c>
    </row>
    <row r="48" spans="1:1" ht="17.25" x14ac:dyDescent="0.25">
      <c r="A48" s="419" t="s">
        <v>572</v>
      </c>
    </row>
    <row r="49" spans="1:1" ht="17.25" x14ac:dyDescent="0.3">
      <c r="A49" s="417" t="s">
        <v>573</v>
      </c>
    </row>
    <row r="50" spans="1:1" ht="17.25" x14ac:dyDescent="0.25">
      <c r="A50" s="418" t="s">
        <v>574</v>
      </c>
    </row>
    <row r="51" spans="1:1" ht="34.5" x14ac:dyDescent="0.3">
      <c r="A51" s="417" t="s">
        <v>575</v>
      </c>
    </row>
    <row r="52" spans="1:1" ht="17.25" x14ac:dyDescent="0.25">
      <c r="A52" s="419" t="s">
        <v>576</v>
      </c>
    </row>
    <row r="53" spans="1:1" ht="34.5" x14ac:dyDescent="0.3">
      <c r="A53" s="417" t="s">
        <v>577</v>
      </c>
    </row>
    <row r="54" spans="1:1" ht="17.25" x14ac:dyDescent="0.25">
      <c r="A54" s="418" t="s">
        <v>578</v>
      </c>
    </row>
    <row r="55" spans="1:1" ht="17.25" x14ac:dyDescent="0.3">
      <c r="A55" s="417" t="s">
        <v>579</v>
      </c>
    </row>
    <row r="56" spans="1:1" ht="34.5" x14ac:dyDescent="0.25">
      <c r="A56" s="419" t="s">
        <v>3297</v>
      </c>
    </row>
    <row r="57" spans="1:1" ht="17.25" x14ac:dyDescent="0.25">
      <c r="A57" s="419" t="s">
        <v>580</v>
      </c>
    </row>
    <row r="58" spans="1:1" ht="17.25" x14ac:dyDescent="0.25">
      <c r="A58" s="419" t="s">
        <v>581</v>
      </c>
    </row>
    <row r="59" spans="1:1" ht="17.25" x14ac:dyDescent="0.25">
      <c r="A59" s="418" t="s">
        <v>582</v>
      </c>
    </row>
    <row r="60" spans="1:1" ht="17.25" x14ac:dyDescent="0.25">
      <c r="A60" s="419" t="s">
        <v>583</v>
      </c>
    </row>
    <row r="61" spans="1:1" ht="17.25" x14ac:dyDescent="0.25">
      <c r="A61" s="426"/>
    </row>
    <row r="62" spans="1:1" ht="18.75" x14ac:dyDescent="0.25">
      <c r="A62" s="422" t="s">
        <v>584</v>
      </c>
    </row>
    <row r="63" spans="1:1" ht="17.25" x14ac:dyDescent="0.25">
      <c r="A63" s="418" t="s">
        <v>585</v>
      </c>
    </row>
    <row r="64" spans="1:1" ht="34.5" x14ac:dyDescent="0.25">
      <c r="A64" s="419" t="s">
        <v>586</v>
      </c>
    </row>
    <row r="65" spans="1:1" ht="17.25" x14ac:dyDescent="0.25">
      <c r="A65" s="419" t="s">
        <v>587</v>
      </c>
    </row>
    <row r="66" spans="1:1" ht="34.5" x14ac:dyDescent="0.25">
      <c r="A66" s="421" t="s">
        <v>588</v>
      </c>
    </row>
    <row r="67" spans="1:1" ht="34.5" x14ac:dyDescent="0.25">
      <c r="A67" s="421" t="s">
        <v>3296</v>
      </c>
    </row>
    <row r="68" spans="1:1" ht="34.5" x14ac:dyDescent="0.25">
      <c r="A68" s="421" t="s">
        <v>589</v>
      </c>
    </row>
    <row r="69" spans="1:1" ht="17.25" x14ac:dyDescent="0.25">
      <c r="A69" s="424" t="s">
        <v>590</v>
      </c>
    </row>
    <row r="70" spans="1:1" ht="51.75" x14ac:dyDescent="0.25">
      <c r="A70" s="421" t="s">
        <v>591</v>
      </c>
    </row>
    <row r="71" spans="1:1" ht="17.25" x14ac:dyDescent="0.25">
      <c r="A71" s="421" t="s">
        <v>592</v>
      </c>
    </row>
    <row r="72" spans="1:1" ht="17.25" x14ac:dyDescent="0.25">
      <c r="A72" s="424" t="s">
        <v>593</v>
      </c>
    </row>
    <row r="73" spans="1:1" ht="17.25" x14ac:dyDescent="0.25">
      <c r="A73" s="421" t="s">
        <v>594</v>
      </c>
    </row>
    <row r="74" spans="1:1" ht="17.25" x14ac:dyDescent="0.25">
      <c r="A74" s="424" t="s">
        <v>595</v>
      </c>
    </row>
    <row r="75" spans="1:1" ht="34.5" x14ac:dyDescent="0.25">
      <c r="A75" s="421" t="s">
        <v>596</v>
      </c>
    </row>
    <row r="76" spans="1:1" ht="17.25" x14ac:dyDescent="0.25">
      <c r="A76" s="421" t="s">
        <v>597</v>
      </c>
    </row>
    <row r="77" spans="1:1" ht="51.75" x14ac:dyDescent="0.25">
      <c r="A77" s="421" t="s">
        <v>598</v>
      </c>
    </row>
    <row r="78" spans="1:1" ht="17.25" x14ac:dyDescent="0.25">
      <c r="A78" s="424" t="s">
        <v>599</v>
      </c>
    </row>
    <row r="79" spans="1:1" ht="17.25" x14ac:dyDescent="0.3">
      <c r="A79" s="425" t="s">
        <v>600</v>
      </c>
    </row>
    <row r="80" spans="1:1" ht="17.25" x14ac:dyDescent="0.25">
      <c r="A80" s="424" t="s">
        <v>601</v>
      </c>
    </row>
    <row r="81" spans="1:1" ht="34.5" x14ac:dyDescent="0.25">
      <c r="A81" s="421" t="s">
        <v>602</v>
      </c>
    </row>
    <row r="82" spans="1:1" ht="34.5" x14ac:dyDescent="0.25">
      <c r="A82" s="421" t="s">
        <v>603</v>
      </c>
    </row>
    <row r="83" spans="1:1" ht="34.5" x14ac:dyDescent="0.25">
      <c r="A83" s="421" t="s">
        <v>604</v>
      </c>
    </row>
    <row r="84" spans="1:1" ht="34.5" x14ac:dyDescent="0.25">
      <c r="A84" s="421" t="s">
        <v>605</v>
      </c>
    </row>
    <row r="85" spans="1:1" ht="34.5" x14ac:dyDescent="0.25">
      <c r="A85" s="421" t="s">
        <v>606</v>
      </c>
    </row>
    <row r="86" spans="1:1" ht="17.25" x14ac:dyDescent="0.25">
      <c r="A86" s="424" t="s">
        <v>607</v>
      </c>
    </row>
    <row r="87" spans="1:1" ht="17.25" x14ac:dyDescent="0.25">
      <c r="A87" s="421" t="s">
        <v>608</v>
      </c>
    </row>
    <row r="88" spans="1:1" ht="34.5" x14ac:dyDescent="0.25">
      <c r="A88" s="421" t="s">
        <v>609</v>
      </c>
    </row>
    <row r="89" spans="1:1" ht="17.25" x14ac:dyDescent="0.25">
      <c r="A89" s="424" t="s">
        <v>610</v>
      </c>
    </row>
    <row r="90" spans="1:1" ht="34.5" x14ac:dyDescent="0.25">
      <c r="A90" s="421" t="s">
        <v>611</v>
      </c>
    </row>
    <row r="91" spans="1:1" ht="17.25" x14ac:dyDescent="0.25">
      <c r="A91" s="424" t="s">
        <v>612</v>
      </c>
    </row>
    <row r="92" spans="1:1" ht="17.25" x14ac:dyDescent="0.3">
      <c r="A92" s="425" t="s">
        <v>613</v>
      </c>
    </row>
    <row r="93" spans="1:1" ht="17.25" x14ac:dyDescent="0.25">
      <c r="A93" s="421" t="s">
        <v>614</v>
      </c>
    </row>
    <row r="94" spans="1:1" ht="17.25" x14ac:dyDescent="0.25">
      <c r="A94" s="421"/>
    </row>
    <row r="95" spans="1:1" ht="18.75" x14ac:dyDescent="0.25">
      <c r="A95" s="422" t="s">
        <v>615</v>
      </c>
    </row>
    <row r="96" spans="1:1" ht="34.5" x14ac:dyDescent="0.3">
      <c r="A96" s="425" t="s">
        <v>616</v>
      </c>
    </row>
    <row r="97" spans="1:1" ht="17.25" x14ac:dyDescent="0.3">
      <c r="A97" s="425" t="s">
        <v>617</v>
      </c>
    </row>
    <row r="98" spans="1:1" ht="17.25" x14ac:dyDescent="0.25">
      <c r="A98" s="424" t="s">
        <v>618</v>
      </c>
    </row>
    <row r="99" spans="1:1" ht="17.25" x14ac:dyDescent="0.25">
      <c r="A99" s="423" t="s">
        <v>619</v>
      </c>
    </row>
    <row r="100" spans="1:1" ht="17.25" x14ac:dyDescent="0.25">
      <c r="A100" s="421" t="s">
        <v>620</v>
      </c>
    </row>
    <row r="101" spans="1:1" ht="17.25" x14ac:dyDescent="0.25">
      <c r="A101" s="421" t="s">
        <v>621</v>
      </c>
    </row>
    <row r="102" spans="1:1" ht="17.25" x14ac:dyDescent="0.25">
      <c r="A102" s="421" t="s">
        <v>622</v>
      </c>
    </row>
    <row r="103" spans="1:1" ht="17.25" x14ac:dyDescent="0.25">
      <c r="A103" s="421" t="s">
        <v>623</v>
      </c>
    </row>
    <row r="104" spans="1:1" ht="34.5" x14ac:dyDescent="0.25">
      <c r="A104" s="421" t="s">
        <v>624</v>
      </c>
    </row>
    <row r="105" spans="1:1" ht="17.25" x14ac:dyDescent="0.25">
      <c r="A105" s="423" t="s">
        <v>625</v>
      </c>
    </row>
    <row r="106" spans="1:1" ht="17.25" x14ac:dyDescent="0.25">
      <c r="A106" s="421" t="s">
        <v>626</v>
      </c>
    </row>
    <row r="107" spans="1:1" ht="17.25" x14ac:dyDescent="0.25">
      <c r="A107" s="421" t="s">
        <v>627</v>
      </c>
    </row>
    <row r="108" spans="1:1" ht="17.25" x14ac:dyDescent="0.25">
      <c r="A108" s="421" t="s">
        <v>628</v>
      </c>
    </row>
    <row r="109" spans="1:1" ht="17.25" x14ac:dyDescent="0.25">
      <c r="A109" s="421" t="s">
        <v>629</v>
      </c>
    </row>
    <row r="110" spans="1:1" ht="17.25" x14ac:dyDescent="0.25">
      <c r="A110" s="421" t="s">
        <v>630</v>
      </c>
    </row>
    <row r="111" spans="1:1" ht="17.25" x14ac:dyDescent="0.25">
      <c r="A111" s="421" t="s">
        <v>631</v>
      </c>
    </row>
    <row r="112" spans="1:1" ht="17.25" x14ac:dyDescent="0.25">
      <c r="A112" s="424" t="s">
        <v>632</v>
      </c>
    </row>
    <row r="113" spans="1:1" ht="17.25" x14ac:dyDescent="0.25">
      <c r="A113" s="421" t="s">
        <v>633</v>
      </c>
    </row>
    <row r="114" spans="1:1" ht="17.25" x14ac:dyDescent="0.25">
      <c r="A114" s="423" t="s">
        <v>634</v>
      </c>
    </row>
    <row r="115" spans="1:1" ht="17.25" x14ac:dyDescent="0.25">
      <c r="A115" s="421" t="s">
        <v>635</v>
      </c>
    </row>
    <row r="116" spans="1:1" ht="17.25" x14ac:dyDescent="0.25">
      <c r="A116" s="421" t="s">
        <v>636</v>
      </c>
    </row>
    <row r="117" spans="1:1" ht="17.25" x14ac:dyDescent="0.25">
      <c r="A117" s="423" t="s">
        <v>637</v>
      </c>
    </row>
    <row r="118" spans="1:1" ht="17.25" x14ac:dyDescent="0.25">
      <c r="A118" s="421" t="s">
        <v>638</v>
      </c>
    </row>
    <row r="119" spans="1:1" ht="17.25" x14ac:dyDescent="0.25">
      <c r="A119" s="421" t="s">
        <v>639</v>
      </c>
    </row>
    <row r="120" spans="1:1" ht="17.25" x14ac:dyDescent="0.25">
      <c r="A120" s="421" t="s">
        <v>640</v>
      </c>
    </row>
    <row r="121" spans="1:1" ht="17.25" x14ac:dyDescent="0.25">
      <c r="A121" s="424" t="s">
        <v>641</v>
      </c>
    </row>
    <row r="122" spans="1:1" ht="17.25" x14ac:dyDescent="0.25">
      <c r="A122" s="423" t="s">
        <v>642</v>
      </c>
    </row>
    <row r="123" spans="1:1" ht="17.25" x14ac:dyDescent="0.25">
      <c r="A123" s="423" t="s">
        <v>643</v>
      </c>
    </row>
    <row r="124" spans="1:1" ht="17.25" x14ac:dyDescent="0.25">
      <c r="A124" s="421" t="s">
        <v>644</v>
      </c>
    </row>
    <row r="125" spans="1:1" ht="17.25" x14ac:dyDescent="0.25">
      <c r="A125" s="421" t="s">
        <v>645</v>
      </c>
    </row>
    <row r="126" spans="1:1" ht="17.25" x14ac:dyDescent="0.25">
      <c r="A126" s="421" t="s">
        <v>646</v>
      </c>
    </row>
    <row r="127" spans="1:1" ht="17.25" x14ac:dyDescent="0.25">
      <c r="A127" s="421" t="s">
        <v>647</v>
      </c>
    </row>
    <row r="128" spans="1:1" ht="17.25" x14ac:dyDescent="0.25">
      <c r="A128" s="421" t="s">
        <v>648</v>
      </c>
    </row>
    <row r="129" spans="1:1" ht="17.25" x14ac:dyDescent="0.25">
      <c r="A129" s="424" t="s">
        <v>649</v>
      </c>
    </row>
    <row r="130" spans="1:1" ht="34.5" x14ac:dyDescent="0.25">
      <c r="A130" s="421" t="s">
        <v>650</v>
      </c>
    </row>
    <row r="131" spans="1:1" ht="69" x14ac:dyDescent="0.25">
      <c r="A131" s="421" t="s">
        <v>651</v>
      </c>
    </row>
    <row r="132" spans="1:1" ht="34.5" x14ac:dyDescent="0.25">
      <c r="A132" s="421" t="s">
        <v>652</v>
      </c>
    </row>
    <row r="133" spans="1:1" ht="17.25" x14ac:dyDescent="0.25">
      <c r="A133" s="424" t="s">
        <v>653</v>
      </c>
    </row>
    <row r="134" spans="1:1" ht="34.5" x14ac:dyDescent="0.25">
      <c r="A134" s="423" t="s">
        <v>654</v>
      </c>
    </row>
    <row r="135" spans="1:1" ht="17.25" x14ac:dyDescent="0.25">
      <c r="A135" s="423"/>
    </row>
    <row r="136" spans="1:1" ht="18.75" x14ac:dyDescent="0.25">
      <c r="A136" s="422" t="s">
        <v>655</v>
      </c>
    </row>
    <row r="137" spans="1:1" ht="17.25" x14ac:dyDescent="0.25">
      <c r="A137" s="421" t="s">
        <v>3295</v>
      </c>
    </row>
    <row r="138" spans="1:1" ht="34.5" x14ac:dyDescent="0.25">
      <c r="A138" s="419" t="s">
        <v>3294</v>
      </c>
    </row>
    <row r="139" spans="1:1" ht="34.5" x14ac:dyDescent="0.25">
      <c r="A139" s="419" t="s">
        <v>3293</v>
      </c>
    </row>
    <row r="140" spans="1:1" ht="17.25" x14ac:dyDescent="0.25">
      <c r="A140" s="418" t="s">
        <v>656</v>
      </c>
    </row>
    <row r="141" spans="1:1" ht="17.25" x14ac:dyDescent="0.25">
      <c r="A141" s="420" t="s">
        <v>657</v>
      </c>
    </row>
    <row r="142" spans="1:1" ht="34.5" x14ac:dyDescent="0.3">
      <c r="A142" s="417" t="s">
        <v>658</v>
      </c>
    </row>
    <row r="143" spans="1:1" ht="17.25" x14ac:dyDescent="0.25">
      <c r="A143" s="419" t="s">
        <v>659</v>
      </c>
    </row>
    <row r="144" spans="1:1" ht="17.25" x14ac:dyDescent="0.25">
      <c r="A144" s="419" t="s">
        <v>660</v>
      </c>
    </row>
    <row r="145" spans="1:1" ht="17.25" x14ac:dyDescent="0.25">
      <c r="A145" s="420" t="s">
        <v>661</v>
      </c>
    </row>
    <row r="146" spans="1:1" ht="17.25" x14ac:dyDescent="0.25">
      <c r="A146" s="418" t="s">
        <v>662</v>
      </c>
    </row>
    <row r="147" spans="1:1" ht="17.25" x14ac:dyDescent="0.25">
      <c r="A147" s="420" t="s">
        <v>663</v>
      </c>
    </row>
    <row r="148" spans="1:1" ht="17.25" x14ac:dyDescent="0.25">
      <c r="A148" s="419" t="s">
        <v>664</v>
      </c>
    </row>
    <row r="149" spans="1:1" ht="17.25" x14ac:dyDescent="0.25">
      <c r="A149" s="419" t="s">
        <v>665</v>
      </c>
    </row>
    <row r="150" spans="1:1" ht="17.25" x14ac:dyDescent="0.25">
      <c r="A150" s="419" t="s">
        <v>666</v>
      </c>
    </row>
    <row r="151" spans="1:1" ht="34.5" x14ac:dyDescent="0.25">
      <c r="A151" s="420" t="s">
        <v>667</v>
      </c>
    </row>
    <row r="152" spans="1:1" ht="17.25" x14ac:dyDescent="0.25">
      <c r="A152" s="418" t="s">
        <v>668</v>
      </c>
    </row>
    <row r="153" spans="1:1" ht="17.25" x14ac:dyDescent="0.25">
      <c r="A153" s="419" t="s">
        <v>669</v>
      </c>
    </row>
    <row r="154" spans="1:1" ht="17.25" x14ac:dyDescent="0.25">
      <c r="A154" s="419" t="s">
        <v>670</v>
      </c>
    </row>
    <row r="155" spans="1:1" ht="17.25" x14ac:dyDescent="0.25">
      <c r="A155" s="419" t="s">
        <v>671</v>
      </c>
    </row>
    <row r="156" spans="1:1" ht="17.25" x14ac:dyDescent="0.25">
      <c r="A156" s="419" t="s">
        <v>672</v>
      </c>
    </row>
    <row r="157" spans="1:1" ht="34.5" x14ac:dyDescent="0.25">
      <c r="A157" s="419" t="s">
        <v>3292</v>
      </c>
    </row>
    <row r="158" spans="1:1" ht="34.5" x14ac:dyDescent="0.25">
      <c r="A158" s="419" t="s">
        <v>673</v>
      </c>
    </row>
    <row r="159" spans="1:1" ht="17.25" x14ac:dyDescent="0.25">
      <c r="A159" s="418" t="s">
        <v>674</v>
      </c>
    </row>
    <row r="160" spans="1:1" ht="34.5" x14ac:dyDescent="0.25">
      <c r="A160" s="419" t="s">
        <v>675</v>
      </c>
    </row>
    <row r="161" spans="1:1" ht="34.5" x14ac:dyDescent="0.25">
      <c r="A161" s="419" t="s">
        <v>676</v>
      </c>
    </row>
    <row r="162" spans="1:1" ht="17.25" x14ac:dyDescent="0.25">
      <c r="A162" s="419" t="s">
        <v>677</v>
      </c>
    </row>
    <row r="163" spans="1:1" ht="17.25" x14ac:dyDescent="0.25">
      <c r="A163" s="418" t="s">
        <v>678</v>
      </c>
    </row>
    <row r="164" spans="1:1" ht="34.5" x14ac:dyDescent="0.3">
      <c r="A164" s="417" t="s">
        <v>679</v>
      </c>
    </row>
    <row r="165" spans="1:1" ht="34.5" x14ac:dyDescent="0.25">
      <c r="A165" s="419" t="s">
        <v>680</v>
      </c>
    </row>
    <row r="166" spans="1:1" ht="17.25" x14ac:dyDescent="0.25">
      <c r="A166" s="418" t="s">
        <v>681</v>
      </c>
    </row>
    <row r="167" spans="1:1" ht="17.25" x14ac:dyDescent="0.25">
      <c r="A167" s="419" t="s">
        <v>682</v>
      </c>
    </row>
    <row r="168" spans="1:1" ht="17.25" x14ac:dyDescent="0.25">
      <c r="A168" s="418" t="s">
        <v>683</v>
      </c>
    </row>
    <row r="169" spans="1:1" ht="17.25" x14ac:dyDescent="0.3">
      <c r="A169" s="417" t="s">
        <v>684</v>
      </c>
    </row>
    <row r="170" spans="1:1" ht="17.25" x14ac:dyDescent="0.3">
      <c r="A170" s="417"/>
    </row>
    <row r="171" spans="1:1" ht="17.25" x14ac:dyDescent="0.3">
      <c r="A171" s="417"/>
    </row>
    <row r="172" spans="1:1" ht="17.25" x14ac:dyDescent="0.3">
      <c r="A172" s="417"/>
    </row>
    <row r="173" spans="1:1" ht="17.25" x14ac:dyDescent="0.3">
      <c r="A173" s="417"/>
    </row>
    <row r="174" spans="1:1" ht="17.25" x14ac:dyDescent="0.3">
      <c r="A174" s="417"/>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714D-1254-4133-BF31-55287861D35E}">
  <dimension ref="A1"/>
  <sheetViews>
    <sheetView workbookViewId="0">
      <selection activeCell="I26" sqref="I26"/>
    </sheetView>
  </sheetViews>
  <sheetFormatPr baseColWidth="10" defaultRowHeight="14.25" x14ac:dyDescent="0.2"/>
  <cols>
    <col min="1" max="1024" width="9.7109375" style="52" customWidth="1"/>
    <col min="1025" max="16384" width="11.42578125" style="52"/>
  </cols>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5C54D-2114-4584-A97E-012F91500BD5}">
  <dimension ref="A1"/>
  <sheetViews>
    <sheetView workbookViewId="0">
      <selection activeCell="I26" sqref="I26"/>
    </sheetView>
  </sheetViews>
  <sheetFormatPr baseColWidth="10" defaultRowHeight="14.25" x14ac:dyDescent="0.2"/>
  <cols>
    <col min="1" max="1024" width="9.7109375" style="52" customWidth="1"/>
    <col min="1025" max="16384" width="11.42578125" style="52"/>
  </cols>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95C8-BDEF-4949-93D0-C8E976B771A2}">
  <sheetPr>
    <tabColor rgb="FFE36E00"/>
  </sheetPr>
  <dimension ref="A1:AMJ413"/>
  <sheetViews>
    <sheetView tabSelected="1" zoomScaleNormal="100" workbookViewId="0">
      <selection activeCell="C20" sqref="C20"/>
    </sheetView>
  </sheetViews>
  <sheetFormatPr baseColWidth="10" defaultRowHeight="15" outlineLevelRow="1" x14ac:dyDescent="0.2"/>
  <cols>
    <col min="1" max="1" width="14.140625" style="2" customWidth="1"/>
    <col min="2" max="2" width="64.5703125" style="2" customWidth="1"/>
    <col min="3" max="3" width="41.5703125" style="2" customWidth="1"/>
    <col min="4" max="4" width="37.42578125" style="2" customWidth="1"/>
    <col min="5" max="5" width="7.140625" style="2" customWidth="1"/>
    <col min="6" max="6" width="44.42578125" style="2" customWidth="1"/>
    <col min="7" max="7" width="44.42578125" style="4" customWidth="1"/>
    <col min="8" max="8" width="7.7109375" style="2" customWidth="1"/>
    <col min="9" max="10" width="40.5703125" style="2" customWidth="1"/>
    <col min="11" max="11" width="50.7109375" style="2" customWidth="1"/>
    <col min="12" max="12" width="7.7109375" style="2" customWidth="1"/>
    <col min="13" max="13" width="27.28515625" style="2" customWidth="1"/>
    <col min="14" max="14" width="27.28515625" style="4" customWidth="1"/>
    <col min="15" max="1024" width="9.42578125" style="28" customWidth="1"/>
    <col min="1025" max="16384" width="11.42578125" style="52"/>
  </cols>
  <sheetData>
    <row r="1" spans="1:9" ht="31.5" x14ac:dyDescent="0.2">
      <c r="A1" s="1" t="s">
        <v>0</v>
      </c>
      <c r="B1" s="1"/>
      <c r="F1" s="3" t="s">
        <v>3303</v>
      </c>
      <c r="I1" s="1"/>
    </row>
    <row r="2" spans="1:9" x14ac:dyDescent="0.2">
      <c r="B2" s="5"/>
      <c r="C2" s="5"/>
    </row>
    <row r="3" spans="1:9" ht="18.75" x14ac:dyDescent="0.2">
      <c r="A3" s="6"/>
      <c r="B3" s="7" t="s">
        <v>1</v>
      </c>
      <c r="C3" s="8" t="s">
        <v>2</v>
      </c>
      <c r="D3" s="6"/>
      <c r="E3" s="6"/>
      <c r="G3" s="6"/>
    </row>
    <row r="5" spans="1:9" ht="18.75" x14ac:dyDescent="0.2">
      <c r="A5" s="9"/>
      <c r="B5" s="10" t="s">
        <v>3</v>
      </c>
      <c r="C5" s="9"/>
      <c r="E5" s="11"/>
      <c r="F5" s="11"/>
    </row>
    <row r="6" spans="1:9" x14ac:dyDescent="0.2">
      <c r="B6" s="12" t="s">
        <v>4</v>
      </c>
      <c r="C6" s="11"/>
      <c r="D6" s="11"/>
    </row>
    <row r="7" spans="1:9" x14ac:dyDescent="0.2">
      <c r="B7" s="12" t="s">
        <v>5</v>
      </c>
      <c r="C7" s="11"/>
      <c r="D7" s="11"/>
    </row>
    <row r="8" spans="1:9" x14ac:dyDescent="0.2">
      <c r="B8" s="12" t="s">
        <v>6</v>
      </c>
      <c r="C8" s="11"/>
      <c r="D8" s="11"/>
      <c r="F8" s="2" t="s">
        <v>7</v>
      </c>
    </row>
    <row r="9" spans="1:9" x14ac:dyDescent="0.2">
      <c r="B9" s="12" t="s">
        <v>8</v>
      </c>
    </row>
    <row r="10" spans="1:9" x14ac:dyDescent="0.2">
      <c r="B10" s="12" t="s">
        <v>9</v>
      </c>
    </row>
    <row r="11" spans="1:9" x14ac:dyDescent="0.2">
      <c r="B11" s="13" t="s">
        <v>10</v>
      </c>
    </row>
    <row r="12" spans="1:9" x14ac:dyDescent="0.2">
      <c r="B12" s="14"/>
    </row>
    <row r="13" spans="1:9" ht="37.5" x14ac:dyDescent="0.2">
      <c r="A13" s="15" t="s">
        <v>11</v>
      </c>
      <c r="B13" s="15" t="s">
        <v>4</v>
      </c>
      <c r="C13" s="16"/>
      <c r="D13" s="16"/>
      <c r="E13" s="16"/>
      <c r="F13" s="16"/>
      <c r="G13" s="17"/>
    </row>
    <row r="14" spans="1:9" x14ac:dyDescent="0.2">
      <c r="A14" s="430" t="s">
        <v>12</v>
      </c>
      <c r="B14" s="429" t="s">
        <v>13</v>
      </c>
      <c r="C14" s="2" t="s">
        <v>14</v>
      </c>
      <c r="E14" s="11"/>
      <c r="F14" s="11"/>
    </row>
    <row r="15" spans="1:9" x14ac:dyDescent="0.2">
      <c r="A15" s="430" t="s">
        <v>15</v>
      </c>
      <c r="B15" s="429" t="s">
        <v>16</v>
      </c>
      <c r="C15" s="2" t="s">
        <v>17</v>
      </c>
      <c r="E15" s="11"/>
      <c r="F15" s="11"/>
    </row>
    <row r="16" spans="1:9" x14ac:dyDescent="0.2">
      <c r="A16" s="430" t="s">
        <v>18</v>
      </c>
      <c r="B16" s="429" t="s">
        <v>19</v>
      </c>
      <c r="C16" s="2" t="s">
        <v>17</v>
      </c>
      <c r="E16" s="11"/>
      <c r="F16" s="11"/>
    </row>
    <row r="17" spans="1:13" x14ac:dyDescent="0.2">
      <c r="A17" s="430" t="s">
        <v>20</v>
      </c>
      <c r="B17" s="429" t="s">
        <v>21</v>
      </c>
      <c r="C17" s="19" t="s">
        <v>22</v>
      </c>
      <c r="E17" s="11"/>
      <c r="F17" s="11"/>
    </row>
    <row r="18" spans="1:13" outlineLevel="1" x14ac:dyDescent="0.2">
      <c r="A18" s="430" t="s">
        <v>23</v>
      </c>
      <c r="B18" s="429" t="s">
        <v>24</v>
      </c>
      <c r="C18" s="20">
        <v>46203</v>
      </c>
      <c r="E18" s="11"/>
      <c r="F18" s="11"/>
    </row>
    <row r="19" spans="1:13" outlineLevel="1" x14ac:dyDescent="0.2">
      <c r="A19" s="430" t="s">
        <v>25</v>
      </c>
      <c r="B19" s="429" t="s">
        <v>26</v>
      </c>
      <c r="E19" s="11"/>
      <c r="F19" s="11"/>
    </row>
    <row r="20" spans="1:13" outlineLevel="1" x14ac:dyDescent="0.2">
      <c r="A20" s="430" t="s">
        <v>27</v>
      </c>
      <c r="B20" s="21" t="s">
        <v>28</v>
      </c>
      <c r="C20" s="2" t="s">
        <v>29</v>
      </c>
      <c r="E20" s="11"/>
      <c r="F20" s="11"/>
    </row>
    <row r="21" spans="1:13" outlineLevel="1" x14ac:dyDescent="0.2">
      <c r="A21" s="430" t="s">
        <v>30</v>
      </c>
      <c r="B21" s="21" t="s">
        <v>31</v>
      </c>
      <c r="E21" s="11"/>
      <c r="F21" s="11"/>
    </row>
    <row r="22" spans="1:13" outlineLevel="1" x14ac:dyDescent="0.2">
      <c r="A22" s="430" t="s">
        <v>32</v>
      </c>
      <c r="B22" s="21"/>
      <c r="E22" s="11"/>
      <c r="F22" s="11"/>
    </row>
    <row r="23" spans="1:13" outlineLevel="1" x14ac:dyDescent="0.2">
      <c r="A23" s="430" t="s">
        <v>33</v>
      </c>
      <c r="B23" s="21"/>
      <c r="E23" s="11"/>
      <c r="F23" s="11"/>
    </row>
    <row r="24" spans="1:13" outlineLevel="1" x14ac:dyDescent="0.2">
      <c r="A24" s="430" t="s">
        <v>34</v>
      </c>
      <c r="B24" s="21"/>
      <c r="E24" s="11"/>
      <c r="F24" s="11"/>
    </row>
    <row r="25" spans="1:13" outlineLevel="1" x14ac:dyDescent="0.2">
      <c r="A25" s="430" t="s">
        <v>35</v>
      </c>
      <c r="B25" s="21"/>
      <c r="E25" s="11"/>
      <c r="F25" s="11"/>
    </row>
    <row r="26" spans="1:13" ht="18.75" x14ac:dyDescent="0.2">
      <c r="A26" s="16"/>
      <c r="B26" s="15" t="s">
        <v>5</v>
      </c>
      <c r="C26" s="16"/>
      <c r="D26" s="16"/>
      <c r="E26" s="16"/>
      <c r="F26" s="16"/>
      <c r="G26" s="17"/>
    </row>
    <row r="27" spans="1:13" x14ac:dyDescent="0.2">
      <c r="A27" s="430" t="s">
        <v>36</v>
      </c>
      <c r="B27" s="431" t="s">
        <v>37</v>
      </c>
      <c r="C27" s="439" t="s">
        <v>38</v>
      </c>
    </row>
    <row r="28" spans="1:13" x14ac:dyDescent="0.2">
      <c r="A28" s="430" t="s">
        <v>39</v>
      </c>
      <c r="B28" s="431" t="s">
        <v>40</v>
      </c>
      <c r="C28" s="440" t="s">
        <v>38</v>
      </c>
      <c r="M28" s="2" t="s">
        <v>38</v>
      </c>
    </row>
    <row r="29" spans="1:13" x14ac:dyDescent="0.2">
      <c r="A29" s="430" t="s">
        <v>41</v>
      </c>
      <c r="B29" s="431" t="s">
        <v>42</v>
      </c>
      <c r="C29" s="439" t="s">
        <v>38</v>
      </c>
      <c r="M29" s="2" t="s">
        <v>43</v>
      </c>
    </row>
    <row r="30" spans="1:13" ht="30" outlineLevel="1" x14ac:dyDescent="0.2">
      <c r="A30" s="430" t="s">
        <v>44</v>
      </c>
      <c r="B30" s="431" t="s">
        <v>45</v>
      </c>
      <c r="C30" s="23" t="s">
        <v>46</v>
      </c>
      <c r="M30" s="2" t="s">
        <v>47</v>
      </c>
    </row>
    <row r="31" spans="1:13" outlineLevel="1" x14ac:dyDescent="0.2">
      <c r="A31" s="430" t="s">
        <v>48</v>
      </c>
      <c r="B31" s="22"/>
    </row>
    <row r="32" spans="1:13" outlineLevel="1" x14ac:dyDescent="0.2">
      <c r="A32" s="430" t="s">
        <v>49</v>
      </c>
      <c r="B32" s="22"/>
    </row>
    <row r="33" spans="1:13" outlineLevel="1" x14ac:dyDescent="0.2">
      <c r="A33" s="430" t="s">
        <v>50</v>
      </c>
      <c r="B33" s="22"/>
    </row>
    <row r="34" spans="1:13" outlineLevel="1" x14ac:dyDescent="0.2">
      <c r="A34" s="430" t="s">
        <v>51</v>
      </c>
      <c r="B34" s="22"/>
    </row>
    <row r="35" spans="1:13" outlineLevel="1" x14ac:dyDescent="0.2">
      <c r="A35" s="430" t="s">
        <v>52</v>
      </c>
      <c r="B35" s="18"/>
    </row>
    <row r="36" spans="1:13" ht="18.75" x14ac:dyDescent="0.2">
      <c r="A36" s="15"/>
      <c r="B36" s="15" t="s">
        <v>6</v>
      </c>
      <c r="C36" s="15"/>
      <c r="D36" s="16"/>
      <c r="E36" s="16"/>
      <c r="F36" s="16"/>
      <c r="G36" s="17"/>
    </row>
    <row r="37" spans="1:13" ht="15" customHeight="1" x14ac:dyDescent="0.2">
      <c r="A37" s="24"/>
      <c r="B37" s="25" t="s">
        <v>53</v>
      </c>
      <c r="C37" s="24" t="s">
        <v>54</v>
      </c>
      <c r="D37" s="26"/>
      <c r="E37" s="26"/>
      <c r="F37" s="26"/>
      <c r="G37" s="27"/>
    </row>
    <row r="38" spans="1:13" x14ac:dyDescent="0.2">
      <c r="A38" s="430" t="s">
        <v>55</v>
      </c>
      <c r="B38" s="430" t="s">
        <v>56</v>
      </c>
      <c r="C38" s="438">
        <v>34215.5</v>
      </c>
    </row>
    <row r="39" spans="1:13" s="28" customFormat="1" x14ac:dyDescent="0.25">
      <c r="A39" s="430" t="s">
        <v>57</v>
      </c>
      <c r="B39" s="430" t="s">
        <v>58</v>
      </c>
      <c r="C39" s="438">
        <v>24900</v>
      </c>
      <c r="D39" s="2"/>
      <c r="E39" s="2"/>
      <c r="F39" s="2"/>
      <c r="G39" s="4"/>
      <c r="H39" s="2"/>
      <c r="I39" s="2"/>
      <c r="J39" s="2"/>
      <c r="K39" s="2"/>
      <c r="L39" s="2"/>
      <c r="M39" s="2"/>
    </row>
    <row r="40" spans="1:13" s="28" customFormat="1" outlineLevel="1" x14ac:dyDescent="0.25">
      <c r="A40" s="430" t="s">
        <v>59</v>
      </c>
      <c r="B40" s="432" t="s">
        <v>60</v>
      </c>
      <c r="C40" s="438" t="s">
        <v>61</v>
      </c>
      <c r="D40" s="2"/>
      <c r="E40" s="2"/>
      <c r="F40" s="2"/>
      <c r="G40" s="4"/>
      <c r="H40" s="2"/>
      <c r="I40" s="2"/>
      <c r="J40" s="2"/>
      <c r="K40" s="2"/>
      <c r="L40" s="2"/>
      <c r="M40" s="2"/>
    </row>
    <row r="41" spans="1:13" s="28" customFormat="1" outlineLevel="1" x14ac:dyDescent="0.25">
      <c r="A41" s="430" t="s">
        <v>62</v>
      </c>
      <c r="B41" s="432" t="s">
        <v>63</v>
      </c>
      <c r="C41" s="438" t="s">
        <v>61</v>
      </c>
      <c r="D41" s="2"/>
      <c r="E41" s="2"/>
      <c r="F41" s="2"/>
      <c r="G41" s="4"/>
      <c r="H41" s="2"/>
      <c r="I41" s="2"/>
      <c r="J41" s="2"/>
      <c r="K41" s="2"/>
      <c r="L41" s="2"/>
      <c r="M41" s="2"/>
    </row>
    <row r="42" spans="1:13" s="28" customFormat="1" outlineLevel="1" x14ac:dyDescent="0.25">
      <c r="A42" s="430" t="s">
        <v>64</v>
      </c>
      <c r="B42" s="21"/>
      <c r="C42" s="29"/>
      <c r="D42" s="2"/>
      <c r="E42" s="2"/>
      <c r="F42" s="2"/>
      <c r="G42" s="4"/>
      <c r="H42" s="2"/>
      <c r="I42" s="2"/>
      <c r="J42" s="2"/>
      <c r="K42" s="2"/>
      <c r="L42" s="2"/>
      <c r="M42" s="2"/>
    </row>
    <row r="43" spans="1:13" s="28" customFormat="1" outlineLevel="1" x14ac:dyDescent="0.25">
      <c r="A43" s="430" t="s">
        <v>65</v>
      </c>
      <c r="B43" s="2"/>
      <c r="C43" s="2"/>
      <c r="D43" s="2"/>
      <c r="E43" s="2"/>
      <c r="F43" s="2"/>
      <c r="G43" s="4"/>
      <c r="H43" s="2"/>
      <c r="I43" s="2"/>
      <c r="J43" s="2"/>
      <c r="K43" s="2"/>
      <c r="L43" s="2"/>
      <c r="M43" s="2"/>
    </row>
    <row r="44" spans="1:13" s="28" customFormat="1" ht="15" customHeight="1" x14ac:dyDescent="0.25">
      <c r="A44" s="24"/>
      <c r="B44" s="24" t="s">
        <v>66</v>
      </c>
      <c r="C44" s="24" t="s">
        <v>67</v>
      </c>
      <c r="D44" s="24" t="s">
        <v>68</v>
      </c>
      <c r="E44" s="24"/>
      <c r="F44" s="24" t="s">
        <v>69</v>
      </c>
      <c r="G44" s="24" t="s">
        <v>70</v>
      </c>
      <c r="H44" s="2"/>
      <c r="I44" s="2"/>
      <c r="J44" s="2"/>
    </row>
    <row r="45" spans="1:13" s="28" customFormat="1" x14ac:dyDescent="0.25">
      <c r="A45" s="430" t="s">
        <v>71</v>
      </c>
      <c r="B45" s="430" t="s">
        <v>72</v>
      </c>
      <c r="C45" s="441">
        <v>0.05</v>
      </c>
      <c r="D45" s="30">
        <v>0.12411646586345371</v>
      </c>
      <c r="E45" s="30"/>
      <c r="F45" s="441">
        <v>0.25</v>
      </c>
      <c r="G45" s="2" t="s">
        <v>73</v>
      </c>
      <c r="H45" s="2"/>
      <c r="I45" s="2"/>
      <c r="J45" s="2"/>
      <c r="K45" s="2"/>
      <c r="L45" s="2"/>
      <c r="M45" s="2"/>
    </row>
    <row r="46" spans="1:13" s="28" customFormat="1" outlineLevel="1" x14ac:dyDescent="0.25">
      <c r="A46" s="430"/>
      <c r="B46" s="430"/>
      <c r="C46" s="30"/>
      <c r="D46" s="30"/>
      <c r="E46" s="30"/>
      <c r="F46" s="30"/>
      <c r="G46" s="31"/>
      <c r="H46" s="2"/>
      <c r="I46" s="2"/>
      <c r="J46" s="2"/>
      <c r="K46" s="2"/>
      <c r="L46" s="2"/>
      <c r="M46" s="2"/>
    </row>
    <row r="47" spans="1:13" s="28" customFormat="1" outlineLevel="1" x14ac:dyDescent="0.25">
      <c r="A47" s="430" t="s">
        <v>74</v>
      </c>
      <c r="B47" s="430" t="s">
        <v>75</v>
      </c>
      <c r="C47" s="29">
        <v>9315.5</v>
      </c>
      <c r="D47" s="30"/>
      <c r="E47" s="30"/>
      <c r="F47" s="30"/>
      <c r="G47" s="31"/>
      <c r="H47" s="2"/>
      <c r="I47" s="2"/>
      <c r="J47" s="2"/>
      <c r="K47" s="2"/>
      <c r="L47" s="2"/>
      <c r="M47" s="2"/>
    </row>
    <row r="48" spans="1:13" s="28" customFormat="1" outlineLevel="1" x14ac:dyDescent="0.25">
      <c r="A48" s="430" t="s">
        <v>76</v>
      </c>
      <c r="B48" s="430"/>
      <c r="C48" s="31"/>
      <c r="D48" s="31"/>
      <c r="E48" s="31"/>
      <c r="F48" s="31"/>
      <c r="G48" s="31"/>
      <c r="H48" s="2"/>
      <c r="I48" s="2"/>
      <c r="J48" s="2"/>
      <c r="K48" s="2"/>
      <c r="L48" s="2"/>
      <c r="M48" s="2"/>
    </row>
    <row r="49" spans="1:13" s="28" customFormat="1" outlineLevel="1" x14ac:dyDescent="0.25">
      <c r="A49" s="430" t="s">
        <v>77</v>
      </c>
      <c r="B49" s="432" t="s">
        <v>78</v>
      </c>
      <c r="C49" s="31"/>
      <c r="D49" s="31"/>
      <c r="E49" s="31"/>
      <c r="F49" s="31"/>
      <c r="G49" s="31"/>
      <c r="H49" s="2"/>
      <c r="I49" s="2"/>
      <c r="J49" s="2"/>
      <c r="K49" s="2"/>
      <c r="L49" s="2"/>
      <c r="M49" s="2"/>
    </row>
    <row r="50" spans="1:13" s="28" customFormat="1" outlineLevel="1" x14ac:dyDescent="0.25">
      <c r="A50" s="430" t="s">
        <v>79</v>
      </c>
      <c r="B50" s="432" t="s">
        <v>80</v>
      </c>
      <c r="C50" s="31"/>
      <c r="D50" s="31"/>
      <c r="E50" s="31"/>
      <c r="F50" s="31"/>
      <c r="G50" s="31"/>
      <c r="H50" s="2"/>
      <c r="I50" s="2"/>
      <c r="J50" s="2"/>
      <c r="K50" s="2"/>
      <c r="L50" s="2"/>
      <c r="M50" s="2"/>
    </row>
    <row r="51" spans="1:13" s="28" customFormat="1" outlineLevel="1" x14ac:dyDescent="0.25">
      <c r="A51" s="430" t="s">
        <v>81</v>
      </c>
      <c r="B51" s="433" t="s">
        <v>3304</v>
      </c>
      <c r="C51" s="31"/>
      <c r="D51" s="31"/>
      <c r="E51" s="31"/>
      <c r="F51" s="31"/>
      <c r="G51" s="31"/>
      <c r="H51" s="2"/>
      <c r="I51" s="2"/>
      <c r="J51" s="2"/>
      <c r="K51" s="2"/>
      <c r="L51" s="2"/>
      <c r="M51" s="2"/>
    </row>
    <row r="52" spans="1:13" s="28" customFormat="1" ht="15" customHeight="1" x14ac:dyDescent="0.25">
      <c r="A52" s="24"/>
      <c r="B52" s="25" t="s">
        <v>82</v>
      </c>
      <c r="C52" s="24" t="s">
        <v>54</v>
      </c>
      <c r="D52" s="24"/>
      <c r="E52" s="26"/>
      <c r="F52" s="27" t="s">
        <v>83</v>
      </c>
      <c r="G52" s="27"/>
      <c r="H52" s="2"/>
      <c r="I52" s="2"/>
      <c r="J52" s="2"/>
      <c r="K52" s="2"/>
      <c r="L52" s="2"/>
      <c r="M52" s="2"/>
    </row>
    <row r="53" spans="1:13" s="28" customFormat="1" x14ac:dyDescent="0.25">
      <c r="A53" s="430" t="s">
        <v>84</v>
      </c>
      <c r="B53" s="430" t="s">
        <v>85</v>
      </c>
      <c r="C53" s="29">
        <v>34215.5</v>
      </c>
      <c r="D53" s="2"/>
      <c r="E53" s="32"/>
      <c r="F53" s="434">
        <v>1</v>
      </c>
      <c r="G53" s="34"/>
      <c r="H53" s="2"/>
      <c r="I53" s="2"/>
      <c r="J53" s="2"/>
      <c r="K53" s="2"/>
      <c r="L53" s="2"/>
      <c r="M53" s="2"/>
    </row>
    <row r="54" spans="1:13" s="28" customFormat="1" x14ac:dyDescent="0.25">
      <c r="A54" s="430" t="s">
        <v>86</v>
      </c>
      <c r="B54" s="430" t="s">
        <v>87</v>
      </c>
      <c r="C54" s="29">
        <v>0</v>
      </c>
      <c r="D54" s="2"/>
      <c r="E54" s="32"/>
      <c r="F54" s="434">
        <v>0</v>
      </c>
      <c r="G54" s="34"/>
      <c r="H54" s="2"/>
      <c r="I54" s="2"/>
      <c r="J54" s="2"/>
      <c r="K54" s="2"/>
      <c r="L54" s="2"/>
      <c r="M54" s="2"/>
    </row>
    <row r="55" spans="1:13" s="28" customFormat="1" x14ac:dyDescent="0.25">
      <c r="A55" s="430" t="s">
        <v>88</v>
      </c>
      <c r="B55" s="430" t="s">
        <v>89</v>
      </c>
      <c r="C55" s="29">
        <v>0</v>
      </c>
      <c r="D55" s="2"/>
      <c r="E55" s="32"/>
      <c r="F55" s="434">
        <v>0</v>
      </c>
      <c r="G55" s="34"/>
      <c r="H55" s="2"/>
      <c r="I55" s="2"/>
      <c r="J55" s="2"/>
      <c r="K55" s="2"/>
      <c r="L55" s="2"/>
      <c r="M55" s="2"/>
    </row>
    <row r="56" spans="1:13" s="28" customFormat="1" x14ac:dyDescent="0.25">
      <c r="A56" s="430" t="s">
        <v>90</v>
      </c>
      <c r="B56" s="430" t="s">
        <v>91</v>
      </c>
      <c r="C56" s="29">
        <v>0</v>
      </c>
      <c r="D56" s="2"/>
      <c r="E56" s="32"/>
      <c r="F56" s="434">
        <v>0</v>
      </c>
      <c r="G56" s="34"/>
      <c r="H56" s="2"/>
      <c r="I56" s="2"/>
      <c r="J56" s="2"/>
      <c r="K56" s="2"/>
      <c r="L56" s="2"/>
      <c r="M56" s="2"/>
    </row>
    <row r="57" spans="1:13" s="28" customFormat="1" x14ac:dyDescent="0.25">
      <c r="A57" s="430" t="s">
        <v>92</v>
      </c>
      <c r="B57" s="430" t="s">
        <v>93</v>
      </c>
      <c r="C57" s="29">
        <v>0</v>
      </c>
      <c r="D57" s="2"/>
      <c r="E57" s="32"/>
      <c r="F57" s="434">
        <v>0</v>
      </c>
      <c r="G57" s="34"/>
      <c r="H57" s="2"/>
      <c r="I57" s="2"/>
      <c r="J57" s="2"/>
      <c r="K57" s="2"/>
      <c r="L57" s="2"/>
      <c r="M57" s="2"/>
    </row>
    <row r="58" spans="1:13" s="28" customFormat="1" x14ac:dyDescent="0.25">
      <c r="A58" s="430" t="s">
        <v>94</v>
      </c>
      <c r="B58" s="436" t="s">
        <v>95</v>
      </c>
      <c r="C58" s="437">
        <v>34215.5</v>
      </c>
      <c r="D58" s="32"/>
      <c r="E58" s="32"/>
      <c r="F58" s="435">
        <v>1</v>
      </c>
      <c r="G58" s="34"/>
      <c r="H58" s="2"/>
      <c r="I58" s="2"/>
      <c r="J58" s="2"/>
      <c r="K58" s="2"/>
      <c r="L58" s="2"/>
      <c r="M58" s="2"/>
    </row>
    <row r="59" spans="1:13" s="28" customFormat="1" outlineLevel="1" x14ac:dyDescent="0.25">
      <c r="A59" s="430" t="s">
        <v>96</v>
      </c>
      <c r="B59" s="36" t="s">
        <v>97</v>
      </c>
      <c r="C59" s="29"/>
      <c r="D59" s="2"/>
      <c r="E59" s="32"/>
      <c r="F59" s="434">
        <v>0</v>
      </c>
      <c r="G59" s="34"/>
      <c r="H59" s="2"/>
      <c r="I59" s="2"/>
      <c r="J59" s="2"/>
      <c r="K59" s="2"/>
      <c r="L59" s="2"/>
      <c r="M59" s="2"/>
    </row>
    <row r="60" spans="1:13" s="28" customFormat="1" outlineLevel="1" x14ac:dyDescent="0.25">
      <c r="A60" s="430" t="s">
        <v>98</v>
      </c>
      <c r="B60" s="36" t="s">
        <v>97</v>
      </c>
      <c r="C60" s="29"/>
      <c r="D60" s="2"/>
      <c r="E60" s="32"/>
      <c r="F60" s="434">
        <v>0</v>
      </c>
      <c r="G60" s="34"/>
      <c r="H60" s="2"/>
      <c r="I60" s="2"/>
      <c r="J60" s="2"/>
      <c r="K60" s="2"/>
      <c r="L60" s="2"/>
      <c r="M60" s="2"/>
    </row>
    <row r="61" spans="1:13" s="28" customFormat="1" outlineLevel="1" x14ac:dyDescent="0.25">
      <c r="A61" s="430" t="s">
        <v>99</v>
      </c>
      <c r="B61" s="36" t="s">
        <v>97</v>
      </c>
      <c r="C61" s="29"/>
      <c r="D61" s="2"/>
      <c r="E61" s="32"/>
      <c r="F61" s="434">
        <v>0</v>
      </c>
      <c r="G61" s="34"/>
      <c r="H61" s="2"/>
      <c r="I61" s="2"/>
      <c r="J61" s="2"/>
      <c r="K61" s="2"/>
      <c r="L61" s="2"/>
      <c r="M61" s="2"/>
    </row>
    <row r="62" spans="1:13" s="28" customFormat="1" outlineLevel="1" x14ac:dyDescent="0.25">
      <c r="A62" s="430" t="s">
        <v>100</v>
      </c>
      <c r="B62" s="36" t="s">
        <v>97</v>
      </c>
      <c r="C62" s="29"/>
      <c r="D62" s="2"/>
      <c r="E62" s="32"/>
      <c r="F62" s="434">
        <v>0</v>
      </c>
      <c r="G62" s="34"/>
      <c r="H62" s="2"/>
      <c r="I62" s="2"/>
      <c r="J62" s="2"/>
      <c r="K62" s="2"/>
      <c r="L62" s="2"/>
      <c r="M62" s="2"/>
    </row>
    <row r="63" spans="1:13" s="28" customFormat="1" outlineLevel="1" x14ac:dyDescent="0.25">
      <c r="A63" s="430" t="s">
        <v>101</v>
      </c>
      <c r="B63" s="36" t="s">
        <v>97</v>
      </c>
      <c r="C63" s="29"/>
      <c r="D63" s="2"/>
      <c r="E63" s="32"/>
      <c r="F63" s="434">
        <v>0</v>
      </c>
      <c r="G63" s="34"/>
      <c r="H63" s="2"/>
      <c r="I63" s="2"/>
      <c r="J63" s="2"/>
      <c r="K63" s="2"/>
      <c r="L63" s="2"/>
      <c r="M63" s="2"/>
    </row>
    <row r="64" spans="1:13" s="28" customFormat="1" outlineLevel="1" x14ac:dyDescent="0.25">
      <c r="A64" s="430" t="s">
        <v>102</v>
      </c>
      <c r="B64" s="36" t="s">
        <v>97</v>
      </c>
      <c r="C64" s="37"/>
      <c r="F64" s="434">
        <v>0</v>
      </c>
      <c r="G64" s="31"/>
      <c r="H64" s="2"/>
      <c r="I64" s="2"/>
      <c r="J64" s="2"/>
      <c r="K64" s="2"/>
      <c r="L64" s="2"/>
      <c r="M64" s="2"/>
    </row>
    <row r="65" spans="1:13" s="28" customFormat="1" ht="15" customHeight="1" x14ac:dyDescent="0.25">
      <c r="A65" s="24"/>
      <c r="B65" s="25" t="s">
        <v>103</v>
      </c>
      <c r="C65" s="24" t="s">
        <v>69</v>
      </c>
      <c r="D65" s="24" t="s">
        <v>104</v>
      </c>
      <c r="E65" s="26"/>
      <c r="F65" s="27" t="s">
        <v>105</v>
      </c>
      <c r="G65" s="27" t="s">
        <v>106</v>
      </c>
      <c r="H65" s="2"/>
      <c r="I65" s="2"/>
      <c r="J65" s="2"/>
      <c r="K65" s="2"/>
      <c r="L65" s="2"/>
      <c r="M65" s="2"/>
    </row>
    <row r="66" spans="1:13" s="28" customFormat="1" x14ac:dyDescent="0.25">
      <c r="A66" s="430" t="s">
        <v>107</v>
      </c>
      <c r="B66" s="430" t="s">
        <v>108</v>
      </c>
      <c r="C66" s="443">
        <v>7</v>
      </c>
      <c r="D66" s="443">
        <v>5.2</v>
      </c>
      <c r="E66" s="18"/>
      <c r="F66" s="38"/>
      <c r="G66" s="38"/>
      <c r="H66" s="2"/>
      <c r="I66" s="2"/>
      <c r="J66" s="2"/>
      <c r="K66" s="2"/>
      <c r="L66" s="2"/>
      <c r="M66" s="2"/>
    </row>
    <row r="67" spans="1:13" s="28" customFormat="1" x14ac:dyDescent="0.25">
      <c r="A67" s="430"/>
      <c r="B67" s="430"/>
      <c r="C67" s="439"/>
      <c r="D67" s="439"/>
      <c r="E67" s="18"/>
      <c r="F67" s="38"/>
      <c r="G67" s="38"/>
      <c r="H67" s="2"/>
      <c r="I67" s="2"/>
      <c r="J67" s="2"/>
      <c r="K67" s="2"/>
      <c r="L67" s="2"/>
      <c r="M67" s="2"/>
    </row>
    <row r="68" spans="1:13" s="28" customFormat="1" x14ac:dyDescent="0.25">
      <c r="A68" s="430"/>
      <c r="B68" s="430" t="s">
        <v>109</v>
      </c>
      <c r="C68" s="444"/>
      <c r="D68" s="444"/>
      <c r="E68" s="18"/>
      <c r="F68" s="38"/>
      <c r="G68" s="38"/>
      <c r="H68" s="2"/>
      <c r="I68" s="2"/>
      <c r="J68" s="2"/>
      <c r="K68" s="2"/>
      <c r="L68" s="2"/>
      <c r="M68" s="2"/>
    </row>
    <row r="69" spans="1:13" s="28" customFormat="1" x14ac:dyDescent="0.25">
      <c r="A69" s="430"/>
      <c r="B69" s="430" t="s">
        <v>110</v>
      </c>
      <c r="C69" s="439"/>
      <c r="D69" s="439"/>
      <c r="E69" s="18"/>
      <c r="F69" s="38"/>
      <c r="G69" s="38"/>
      <c r="H69" s="2"/>
      <c r="I69" s="2"/>
      <c r="J69" s="2"/>
      <c r="K69" s="2"/>
      <c r="L69" s="2"/>
      <c r="M69" s="2"/>
    </row>
    <row r="70" spans="1:13" s="28" customFormat="1" x14ac:dyDescent="0.25">
      <c r="A70" s="430" t="s">
        <v>111</v>
      </c>
      <c r="B70" s="430" t="s">
        <v>112</v>
      </c>
      <c r="C70" s="42">
        <v>411.6</v>
      </c>
      <c r="D70" s="42">
        <v>443.4</v>
      </c>
      <c r="E70" s="2"/>
      <c r="F70" s="434">
        <v>1.2029635691426401E-2</v>
      </c>
      <c r="G70" s="434">
        <v>1.2959039032017653E-2</v>
      </c>
      <c r="H70" s="2"/>
      <c r="I70" s="2"/>
      <c r="J70" s="2"/>
      <c r="K70" s="2"/>
      <c r="L70" s="2"/>
      <c r="M70" s="2"/>
    </row>
    <row r="71" spans="1:13" s="28" customFormat="1" x14ac:dyDescent="0.25">
      <c r="A71" s="430" t="s">
        <v>113</v>
      </c>
      <c r="B71" s="430" t="s">
        <v>114</v>
      </c>
      <c r="C71" s="42">
        <v>1062.2</v>
      </c>
      <c r="D71" s="42">
        <v>1291.5</v>
      </c>
      <c r="E71" s="2"/>
      <c r="F71" s="434">
        <v>3.1044409697359384E-2</v>
      </c>
      <c r="G71" s="434">
        <v>3.7746050766465492E-2</v>
      </c>
      <c r="H71" s="2"/>
      <c r="I71" s="2"/>
      <c r="J71" s="2"/>
      <c r="K71" s="2"/>
      <c r="L71" s="2"/>
      <c r="M71" s="2"/>
    </row>
    <row r="72" spans="1:13" s="28" customFormat="1" x14ac:dyDescent="0.25">
      <c r="A72" s="430" t="s">
        <v>115</v>
      </c>
      <c r="B72" s="430" t="s">
        <v>116</v>
      </c>
      <c r="C72" s="42">
        <v>1907.4</v>
      </c>
      <c r="D72" s="42">
        <v>2610.6999999999998</v>
      </c>
      <c r="E72" s="2"/>
      <c r="F72" s="434">
        <v>5.5746664523388528E-2</v>
      </c>
      <c r="G72" s="434">
        <v>7.630167614093028E-2</v>
      </c>
      <c r="H72" s="2"/>
      <c r="I72" s="2"/>
      <c r="J72" s="2"/>
      <c r="K72" s="2"/>
      <c r="L72" s="2"/>
      <c r="M72" s="2"/>
    </row>
    <row r="73" spans="1:13" s="28" customFormat="1" x14ac:dyDescent="0.25">
      <c r="A73" s="430" t="s">
        <v>117</v>
      </c>
      <c r="B73" s="430" t="s">
        <v>118</v>
      </c>
      <c r="C73" s="42">
        <v>2634.6</v>
      </c>
      <c r="D73" s="445">
        <v>4516</v>
      </c>
      <c r="E73" s="2"/>
      <c r="F73" s="434">
        <v>7.7000189972380936E-2</v>
      </c>
      <c r="G73" s="434">
        <v>0.13198696497201562</v>
      </c>
      <c r="H73" s="2"/>
      <c r="I73" s="2"/>
      <c r="J73" s="2"/>
      <c r="K73" s="2"/>
      <c r="L73" s="2"/>
      <c r="M73" s="2"/>
    </row>
    <row r="74" spans="1:13" s="28" customFormat="1" x14ac:dyDescent="0.25">
      <c r="A74" s="430" t="s">
        <v>119</v>
      </c>
      <c r="B74" s="430" t="s">
        <v>120</v>
      </c>
      <c r="C74" s="42">
        <v>3823.9</v>
      </c>
      <c r="D74" s="42">
        <v>6361.8</v>
      </c>
      <c r="E74" s="2"/>
      <c r="F74" s="434">
        <v>0.1117592903800909</v>
      </c>
      <c r="G74" s="434">
        <v>0.18593327585451039</v>
      </c>
      <c r="H74" s="2"/>
      <c r="I74" s="2"/>
      <c r="J74" s="2"/>
      <c r="K74" s="2"/>
      <c r="L74" s="2"/>
      <c r="M74" s="2"/>
    </row>
    <row r="75" spans="1:13" s="28" customFormat="1" x14ac:dyDescent="0.25">
      <c r="A75" s="430" t="s">
        <v>121</v>
      </c>
      <c r="B75" s="430" t="s">
        <v>122</v>
      </c>
      <c r="C75" s="42">
        <v>17442.400000000001</v>
      </c>
      <c r="D75" s="42">
        <v>18992.099999999999</v>
      </c>
      <c r="E75" s="2"/>
      <c r="F75" s="434">
        <v>0.50978065496631653</v>
      </c>
      <c r="G75" s="434">
        <v>0.55507299323406056</v>
      </c>
      <c r="H75" s="2"/>
      <c r="I75" s="2"/>
      <c r="J75" s="2"/>
      <c r="K75" s="2"/>
      <c r="L75" s="2"/>
      <c r="M75" s="2"/>
    </row>
    <row r="76" spans="1:13" s="28" customFormat="1" x14ac:dyDescent="0.25">
      <c r="A76" s="430" t="s">
        <v>123</v>
      </c>
      <c r="B76" s="430" t="s">
        <v>124</v>
      </c>
      <c r="C76" s="42">
        <v>6933.4</v>
      </c>
      <c r="D76" s="42">
        <v>0</v>
      </c>
      <c r="E76" s="2"/>
      <c r="F76" s="434">
        <v>0.20263915476903741</v>
      </c>
      <c r="G76" s="434">
        <v>0</v>
      </c>
      <c r="H76" s="2"/>
      <c r="I76" s="2"/>
      <c r="J76" s="2"/>
      <c r="K76" s="2"/>
      <c r="L76" s="2"/>
      <c r="M76" s="2"/>
    </row>
    <row r="77" spans="1:13" s="28" customFormat="1" x14ac:dyDescent="0.25">
      <c r="A77" s="430" t="s">
        <v>125</v>
      </c>
      <c r="B77" s="436" t="s">
        <v>95</v>
      </c>
      <c r="C77" s="446">
        <v>34215.5</v>
      </c>
      <c r="D77" s="446">
        <v>34215.5</v>
      </c>
      <c r="E77" s="2"/>
      <c r="F77" s="435">
        <v>1</v>
      </c>
      <c r="G77" s="435">
        <v>1</v>
      </c>
      <c r="H77" s="2"/>
      <c r="I77" s="2"/>
      <c r="J77" s="2"/>
      <c r="K77" s="2"/>
      <c r="L77" s="2"/>
      <c r="M77" s="2"/>
    </row>
    <row r="78" spans="1:13" s="28" customFormat="1" outlineLevel="1" x14ac:dyDescent="0.25">
      <c r="A78" s="430" t="s">
        <v>126</v>
      </c>
      <c r="B78" s="442" t="s">
        <v>127</v>
      </c>
      <c r="C78" s="445">
        <v>0</v>
      </c>
      <c r="D78" s="445">
        <v>0</v>
      </c>
      <c r="E78" s="2"/>
      <c r="F78" s="434">
        <v>0</v>
      </c>
      <c r="G78" s="434">
        <v>0</v>
      </c>
      <c r="H78" s="2"/>
      <c r="I78" s="2"/>
      <c r="J78" s="2"/>
      <c r="K78" s="2"/>
      <c r="L78" s="2"/>
      <c r="M78" s="2"/>
    </row>
    <row r="79" spans="1:13" s="28" customFormat="1" outlineLevel="1" x14ac:dyDescent="0.25">
      <c r="A79" s="430" t="s">
        <v>128</v>
      </c>
      <c r="B79" s="442" t="s">
        <v>129</v>
      </c>
      <c r="C79" s="445">
        <v>99.7</v>
      </c>
      <c r="D79" s="445">
        <v>107.2</v>
      </c>
      <c r="E79" s="2"/>
      <c r="F79" s="434">
        <v>2.9138840583945872E-3</v>
      </c>
      <c r="G79" s="434">
        <v>3.1330829594774299E-3</v>
      </c>
      <c r="H79" s="2"/>
      <c r="I79" s="2"/>
      <c r="J79" s="2"/>
      <c r="K79" s="2"/>
      <c r="L79" s="2"/>
      <c r="M79" s="2"/>
    </row>
    <row r="80" spans="1:13" s="28" customFormat="1" outlineLevel="1" x14ac:dyDescent="0.25">
      <c r="A80" s="430" t="s">
        <v>130</v>
      </c>
      <c r="B80" s="442" t="s">
        <v>131</v>
      </c>
      <c r="C80" s="445">
        <v>311.89999999999998</v>
      </c>
      <c r="D80" s="445">
        <v>336.2</v>
      </c>
      <c r="E80" s="2"/>
      <c r="F80" s="434">
        <v>9.1157516330318128E-3</v>
      </c>
      <c r="G80" s="434">
        <v>9.8259560725402224E-3</v>
      </c>
      <c r="H80" s="2"/>
      <c r="I80" s="2"/>
      <c r="J80" s="2"/>
      <c r="K80" s="2"/>
      <c r="L80" s="2"/>
      <c r="M80" s="2"/>
    </row>
    <row r="81" spans="1:13" s="28" customFormat="1" outlineLevel="1" x14ac:dyDescent="0.25">
      <c r="A81" s="430" t="s">
        <v>132</v>
      </c>
      <c r="B81" s="442" t="s">
        <v>133</v>
      </c>
      <c r="C81" s="445">
        <v>446.3</v>
      </c>
      <c r="D81" s="445">
        <v>505.3</v>
      </c>
      <c r="E81" s="2"/>
      <c r="F81" s="434">
        <v>1.3043795940436352E-2</v>
      </c>
      <c r="G81" s="434">
        <v>1.4768160628954714E-2</v>
      </c>
      <c r="H81" s="2"/>
      <c r="I81" s="2"/>
      <c r="J81" s="2"/>
      <c r="K81" s="2"/>
      <c r="L81" s="2"/>
      <c r="M81" s="2"/>
    </row>
    <row r="82" spans="1:13" s="28" customFormat="1" outlineLevel="1" x14ac:dyDescent="0.25">
      <c r="A82" s="430" t="s">
        <v>134</v>
      </c>
      <c r="B82" s="442" t="s">
        <v>135</v>
      </c>
      <c r="C82" s="445">
        <v>615.9</v>
      </c>
      <c r="D82" s="445">
        <v>786.2</v>
      </c>
      <c r="E82" s="2"/>
      <c r="F82" s="434">
        <v>1.800061375692303E-2</v>
      </c>
      <c r="G82" s="434">
        <v>2.2977890137510778E-2</v>
      </c>
      <c r="H82" s="2"/>
      <c r="I82" s="2"/>
      <c r="J82" s="2"/>
      <c r="K82" s="2"/>
      <c r="L82" s="2"/>
      <c r="M82" s="2"/>
    </row>
    <row r="83" spans="1:13" s="28" customFormat="1" outlineLevel="1" x14ac:dyDescent="0.25">
      <c r="A83" s="430" t="s">
        <v>136</v>
      </c>
      <c r="B83" s="40"/>
      <c r="C83" s="32"/>
      <c r="D83" s="32"/>
      <c r="E83" s="2"/>
      <c r="F83" s="34"/>
      <c r="G83" s="34"/>
      <c r="H83" s="2"/>
      <c r="I83" s="2"/>
      <c r="J83" s="2"/>
      <c r="K83" s="2"/>
      <c r="L83" s="2"/>
      <c r="M83" s="2"/>
    </row>
    <row r="84" spans="1:13" s="28" customFormat="1" outlineLevel="1" x14ac:dyDescent="0.25">
      <c r="A84" s="430" t="s">
        <v>137</v>
      </c>
      <c r="B84" s="40"/>
      <c r="C84" s="412" t="s">
        <v>3330</v>
      </c>
      <c r="D84" s="412" t="s">
        <v>3330</v>
      </c>
      <c r="E84" s="2"/>
      <c r="F84" s="34"/>
      <c r="G84" s="34"/>
      <c r="H84" s="2"/>
      <c r="I84" s="2"/>
      <c r="J84" s="2"/>
      <c r="K84" s="2"/>
      <c r="L84" s="2"/>
      <c r="M84" s="2"/>
    </row>
    <row r="85" spans="1:13" s="28" customFormat="1" outlineLevel="1" x14ac:dyDescent="0.25">
      <c r="A85" s="430" t="s">
        <v>138</v>
      </c>
      <c r="B85" s="40"/>
      <c r="C85" s="412" t="s">
        <v>3330</v>
      </c>
      <c r="D85" s="412" t="s">
        <v>3330</v>
      </c>
      <c r="E85" s="2"/>
      <c r="F85" s="34"/>
      <c r="G85" s="34"/>
      <c r="H85" s="2"/>
      <c r="I85" s="2"/>
      <c r="J85" s="2"/>
      <c r="K85" s="2"/>
      <c r="L85" s="2"/>
      <c r="M85" s="2"/>
    </row>
    <row r="86" spans="1:13" s="28" customFormat="1" outlineLevel="1" x14ac:dyDescent="0.25">
      <c r="A86" s="430" t="s">
        <v>139</v>
      </c>
      <c r="B86" s="35"/>
      <c r="C86" s="412" t="s">
        <v>3330</v>
      </c>
      <c r="D86" s="412" t="s">
        <v>3330</v>
      </c>
      <c r="E86" s="2"/>
      <c r="F86" s="34" t="e">
        <v>#VALUE!</v>
      </c>
      <c r="G86" s="34" t="e">
        <v>#VALUE!</v>
      </c>
      <c r="H86" s="2"/>
      <c r="I86" s="2"/>
      <c r="J86" s="2"/>
      <c r="K86" s="2"/>
      <c r="L86" s="2"/>
      <c r="M86" s="2"/>
    </row>
    <row r="87" spans="1:13" s="28" customFormat="1" outlineLevel="1" x14ac:dyDescent="0.25">
      <c r="A87" s="430" t="s">
        <v>140</v>
      </c>
      <c r="B87" s="40"/>
      <c r="C87" s="412" t="s">
        <v>3330</v>
      </c>
      <c r="D87" s="412" t="s">
        <v>3330</v>
      </c>
      <c r="E87" s="2"/>
      <c r="F87" s="34" t="e">
        <v>#VALUE!</v>
      </c>
      <c r="G87" s="34" t="e">
        <v>#VALUE!</v>
      </c>
      <c r="H87" s="2"/>
      <c r="I87" s="2"/>
      <c r="J87" s="2"/>
      <c r="K87" s="2"/>
      <c r="L87" s="2"/>
      <c r="M87" s="2"/>
    </row>
    <row r="88" spans="1:13" s="28" customFormat="1" ht="15" customHeight="1" x14ac:dyDescent="0.25">
      <c r="A88" s="24"/>
      <c r="B88" s="25" t="s">
        <v>141</v>
      </c>
      <c r="C88" s="24" t="s">
        <v>142</v>
      </c>
      <c r="D88" s="24" t="s">
        <v>143</v>
      </c>
      <c r="E88" s="26"/>
      <c r="F88" s="27" t="s">
        <v>144</v>
      </c>
      <c r="G88" s="24" t="s">
        <v>145</v>
      </c>
      <c r="H88" s="2"/>
      <c r="I88" s="2"/>
      <c r="J88" s="2"/>
      <c r="K88" s="2"/>
      <c r="L88" s="2"/>
      <c r="M88" s="2"/>
    </row>
    <row r="89" spans="1:13" s="28" customFormat="1" x14ac:dyDescent="0.25">
      <c r="A89" s="430" t="s">
        <v>146</v>
      </c>
      <c r="B89" s="430" t="s">
        <v>147</v>
      </c>
      <c r="C89" s="443">
        <v>4.4800000000000004</v>
      </c>
      <c r="D89" s="445">
        <v>5.27</v>
      </c>
      <c r="E89" s="18"/>
      <c r="F89" s="41"/>
      <c r="G89" s="41"/>
      <c r="H89" s="2"/>
      <c r="I89" s="2"/>
      <c r="J89" s="2"/>
      <c r="K89" s="2"/>
      <c r="L89" s="2"/>
      <c r="M89" s="2"/>
    </row>
    <row r="90" spans="1:13" s="28" customFormat="1" x14ac:dyDescent="0.25">
      <c r="A90" s="430"/>
      <c r="B90" s="430"/>
      <c r="C90" s="443"/>
      <c r="D90" s="443"/>
      <c r="E90" s="18"/>
      <c r="F90" s="41"/>
      <c r="G90" s="41"/>
      <c r="H90" s="2"/>
      <c r="I90" s="2"/>
      <c r="J90" s="2"/>
      <c r="K90" s="2"/>
      <c r="L90" s="2"/>
      <c r="M90" s="2"/>
    </row>
    <row r="91" spans="1:13" s="28" customFormat="1" x14ac:dyDescent="0.25">
      <c r="A91" s="430"/>
      <c r="B91" s="430" t="s">
        <v>148</v>
      </c>
      <c r="C91" s="447"/>
      <c r="D91" s="447"/>
      <c r="E91" s="18"/>
      <c r="F91" s="41"/>
      <c r="G91" s="41"/>
      <c r="H91" s="2"/>
      <c r="I91" s="2"/>
      <c r="J91" s="2"/>
      <c r="K91" s="2"/>
      <c r="L91" s="2"/>
      <c r="M91" s="2"/>
    </row>
    <row r="92" spans="1:13" s="28" customFormat="1" x14ac:dyDescent="0.25">
      <c r="A92" s="430" t="s">
        <v>149</v>
      </c>
      <c r="B92" s="430" t="s">
        <v>110</v>
      </c>
      <c r="C92" s="443"/>
      <c r="D92" s="443"/>
      <c r="E92" s="18"/>
      <c r="F92" s="41"/>
      <c r="G92" s="41"/>
      <c r="H92" s="2"/>
      <c r="I92" s="2"/>
      <c r="J92" s="2"/>
      <c r="K92" s="2"/>
      <c r="L92" s="2"/>
      <c r="M92" s="2"/>
    </row>
    <row r="93" spans="1:13" s="28" customFormat="1" x14ac:dyDescent="0.25">
      <c r="A93" s="430" t="s">
        <v>150</v>
      </c>
      <c r="B93" s="430" t="s">
        <v>112</v>
      </c>
      <c r="C93" s="438">
        <v>2250</v>
      </c>
      <c r="D93" s="42">
        <v>2250</v>
      </c>
      <c r="E93" s="2"/>
      <c r="F93" s="434">
        <v>9.036144578313253E-2</v>
      </c>
      <c r="G93" s="434">
        <v>9.036144578313253E-2</v>
      </c>
      <c r="H93" s="2"/>
      <c r="I93" s="2"/>
      <c r="J93" s="2"/>
      <c r="K93" s="2"/>
      <c r="L93" s="2"/>
      <c r="M93" s="2"/>
    </row>
    <row r="94" spans="1:13" s="28" customFormat="1" x14ac:dyDescent="0.25">
      <c r="A94" s="430" t="s">
        <v>151</v>
      </c>
      <c r="B94" s="430" t="s">
        <v>114</v>
      </c>
      <c r="C94" s="438">
        <v>3100</v>
      </c>
      <c r="D94" s="42">
        <v>1250</v>
      </c>
      <c r="E94" s="2"/>
      <c r="F94" s="434">
        <v>0.12449799196787148</v>
      </c>
      <c r="G94" s="434">
        <v>5.0200803212851405E-2</v>
      </c>
      <c r="H94" s="2"/>
      <c r="I94" s="2"/>
      <c r="J94" s="2"/>
      <c r="K94" s="2"/>
      <c r="L94" s="2"/>
      <c r="M94" s="2"/>
    </row>
    <row r="95" spans="1:13" s="28" customFormat="1" x14ac:dyDescent="0.25">
      <c r="A95" s="430" t="s">
        <v>152</v>
      </c>
      <c r="B95" s="430" t="s">
        <v>116</v>
      </c>
      <c r="C95" s="438">
        <v>1250</v>
      </c>
      <c r="D95" s="42">
        <v>1850</v>
      </c>
      <c r="E95" s="2"/>
      <c r="F95" s="434">
        <v>5.0200803212851405E-2</v>
      </c>
      <c r="G95" s="434">
        <v>7.4297188755020074E-2</v>
      </c>
      <c r="H95" s="2"/>
      <c r="I95" s="2"/>
      <c r="J95" s="2"/>
      <c r="K95" s="2"/>
      <c r="L95" s="2"/>
      <c r="M95" s="2"/>
    </row>
    <row r="96" spans="1:13" s="28" customFormat="1" x14ac:dyDescent="0.25">
      <c r="A96" s="430" t="s">
        <v>153</v>
      </c>
      <c r="B96" s="430" t="s">
        <v>118</v>
      </c>
      <c r="C96" s="438">
        <v>4400</v>
      </c>
      <c r="D96" s="42">
        <v>2250</v>
      </c>
      <c r="E96" s="2"/>
      <c r="F96" s="434">
        <v>0.17670682730923695</v>
      </c>
      <c r="G96" s="434">
        <v>9.036144578313253E-2</v>
      </c>
      <c r="H96" s="2"/>
      <c r="I96" s="2"/>
      <c r="J96" s="2"/>
      <c r="K96" s="2"/>
      <c r="L96" s="2"/>
      <c r="M96" s="2"/>
    </row>
    <row r="97" spans="1:12" x14ac:dyDescent="0.2">
      <c r="A97" s="430" t="s">
        <v>154</v>
      </c>
      <c r="B97" s="430" t="s">
        <v>120</v>
      </c>
      <c r="C97" s="438">
        <v>4250</v>
      </c>
      <c r="D97" s="42">
        <v>3400</v>
      </c>
      <c r="F97" s="434">
        <v>0.17068273092369479</v>
      </c>
      <c r="G97" s="434">
        <v>0.13654618473895583</v>
      </c>
    </row>
    <row r="98" spans="1:12" x14ac:dyDescent="0.2">
      <c r="A98" s="430" t="s">
        <v>155</v>
      </c>
      <c r="B98" s="430" t="s">
        <v>122</v>
      </c>
      <c r="C98" s="438">
        <v>9650</v>
      </c>
      <c r="D98" s="42">
        <v>12650</v>
      </c>
      <c r="F98" s="434">
        <v>0.38755020080321284</v>
      </c>
      <c r="G98" s="434">
        <v>0.50803212851405621</v>
      </c>
    </row>
    <row r="99" spans="1:12" x14ac:dyDescent="0.2">
      <c r="A99" s="430" t="s">
        <v>156</v>
      </c>
      <c r="B99" s="430" t="s">
        <v>124</v>
      </c>
      <c r="C99" s="438">
        <v>0</v>
      </c>
      <c r="D99" s="42">
        <v>1250</v>
      </c>
      <c r="F99" s="434">
        <v>0</v>
      </c>
      <c r="G99" s="434">
        <v>5.0200803212851405E-2</v>
      </c>
    </row>
    <row r="100" spans="1:12" x14ac:dyDescent="0.2">
      <c r="A100" s="430" t="s">
        <v>157</v>
      </c>
      <c r="B100" s="436" t="s">
        <v>95</v>
      </c>
      <c r="C100" s="446">
        <v>24900</v>
      </c>
      <c r="D100" s="446">
        <v>24900</v>
      </c>
      <c r="F100" s="435">
        <v>1</v>
      </c>
      <c r="G100" s="435">
        <v>1</v>
      </c>
    </row>
    <row r="101" spans="1:12" outlineLevel="1" x14ac:dyDescent="0.2">
      <c r="A101" s="430" t="s">
        <v>158</v>
      </c>
      <c r="B101" s="442" t="s">
        <v>127</v>
      </c>
      <c r="C101" s="438">
        <v>0</v>
      </c>
      <c r="D101" s="42">
        <v>0</v>
      </c>
      <c r="F101" s="434">
        <v>0</v>
      </c>
      <c r="G101" s="434">
        <v>0</v>
      </c>
    </row>
    <row r="102" spans="1:12" outlineLevel="1" x14ac:dyDescent="0.2">
      <c r="A102" s="430" t="s">
        <v>159</v>
      </c>
      <c r="B102" s="442" t="s">
        <v>129</v>
      </c>
      <c r="C102" s="438">
        <v>1000</v>
      </c>
      <c r="D102" s="42">
        <v>1000</v>
      </c>
      <c r="F102" s="434">
        <v>4.0160642570281124E-2</v>
      </c>
      <c r="G102" s="434">
        <v>4.0160642570281124E-2</v>
      </c>
    </row>
    <row r="103" spans="1:12" outlineLevel="1" x14ac:dyDescent="0.2">
      <c r="A103" s="430" t="s">
        <v>160</v>
      </c>
      <c r="B103" s="442" t="s">
        <v>131</v>
      </c>
      <c r="C103" s="438">
        <v>1250</v>
      </c>
      <c r="D103" s="42">
        <v>1250</v>
      </c>
      <c r="F103" s="434">
        <v>5.0200803212851405E-2</v>
      </c>
      <c r="G103" s="434">
        <v>5.0200803212851405E-2</v>
      </c>
    </row>
    <row r="104" spans="1:12" outlineLevel="1" x14ac:dyDescent="0.2">
      <c r="A104" s="430" t="s">
        <v>161</v>
      </c>
      <c r="B104" s="442" t="s">
        <v>133</v>
      </c>
      <c r="C104" s="438">
        <v>0</v>
      </c>
      <c r="D104" s="42">
        <v>0</v>
      </c>
      <c r="F104" s="434">
        <v>0</v>
      </c>
      <c r="G104" s="434">
        <v>0</v>
      </c>
    </row>
    <row r="105" spans="1:12" outlineLevel="1" x14ac:dyDescent="0.2">
      <c r="A105" s="430" t="s">
        <v>162</v>
      </c>
      <c r="B105" s="442" t="s">
        <v>135</v>
      </c>
      <c r="C105" s="438">
        <v>3100</v>
      </c>
      <c r="D105" s="42">
        <v>1250</v>
      </c>
      <c r="F105" s="434">
        <v>0.12449799196787148</v>
      </c>
      <c r="G105" s="434">
        <v>5.0200803212851405E-2</v>
      </c>
    </row>
    <row r="106" spans="1:12" outlineLevel="1" x14ac:dyDescent="0.2">
      <c r="A106" s="430" t="s">
        <v>163</v>
      </c>
      <c r="B106" s="40"/>
      <c r="C106" s="32"/>
      <c r="D106" s="32"/>
      <c r="F106" s="34"/>
      <c r="G106" s="34"/>
    </row>
    <row r="107" spans="1:12" outlineLevel="1" x14ac:dyDescent="0.2">
      <c r="A107" s="430" t="s">
        <v>164</v>
      </c>
      <c r="B107" s="40"/>
      <c r="C107" s="413" t="s">
        <v>3330</v>
      </c>
      <c r="D107" s="413" t="s">
        <v>3330</v>
      </c>
      <c r="F107" s="34"/>
      <c r="G107" s="34"/>
    </row>
    <row r="108" spans="1:12" outlineLevel="1" x14ac:dyDescent="0.2">
      <c r="A108" s="430" t="s">
        <v>165</v>
      </c>
      <c r="B108" s="35"/>
      <c r="C108" s="413" t="s">
        <v>3330</v>
      </c>
      <c r="D108" s="413" t="s">
        <v>3330</v>
      </c>
      <c r="F108" s="34"/>
      <c r="G108" s="34"/>
    </row>
    <row r="109" spans="1:12" outlineLevel="1" x14ac:dyDescent="0.2">
      <c r="A109" s="430" t="s">
        <v>166</v>
      </c>
      <c r="B109" s="40"/>
      <c r="C109" s="413" t="s">
        <v>3330</v>
      </c>
      <c r="D109" s="413" t="s">
        <v>3330</v>
      </c>
      <c r="F109" s="34"/>
      <c r="G109" s="34"/>
    </row>
    <row r="110" spans="1:12" outlineLevel="1" x14ac:dyDescent="0.2">
      <c r="A110" s="430" t="s">
        <v>167</v>
      </c>
      <c r="B110" s="40"/>
      <c r="C110" s="413" t="s">
        <v>3330</v>
      </c>
      <c r="D110" s="413" t="s">
        <v>3330</v>
      </c>
      <c r="F110" s="34"/>
      <c r="G110" s="34"/>
    </row>
    <row r="111" spans="1:12" ht="15" customHeight="1" x14ac:dyDescent="0.2">
      <c r="A111" s="24"/>
      <c r="B111" s="25" t="s">
        <v>168</v>
      </c>
      <c r="C111" s="27" t="s">
        <v>169</v>
      </c>
      <c r="D111" s="27" t="s">
        <v>170</v>
      </c>
      <c r="E111" s="26"/>
      <c r="F111" s="27" t="s">
        <v>171</v>
      </c>
      <c r="G111" s="27" t="s">
        <v>172</v>
      </c>
    </row>
    <row r="112" spans="1:12" s="43" customFormat="1" x14ac:dyDescent="0.25">
      <c r="A112" s="430" t="s">
        <v>173</v>
      </c>
      <c r="B112" s="430" t="s">
        <v>174</v>
      </c>
      <c r="C112" s="42">
        <v>34215.5</v>
      </c>
      <c r="D112" s="42">
        <v>34215.5</v>
      </c>
      <c r="E112" s="34"/>
      <c r="F112" s="434">
        <v>1</v>
      </c>
      <c r="G112" s="434">
        <v>1</v>
      </c>
      <c r="I112" s="2"/>
      <c r="J112" s="2"/>
      <c r="K112" s="2"/>
      <c r="L112" s="43" t="s">
        <v>175</v>
      </c>
    </row>
    <row r="113" spans="1:12" s="43" customFormat="1" x14ac:dyDescent="0.25">
      <c r="A113" s="430" t="s">
        <v>176</v>
      </c>
      <c r="B113" s="430" t="s">
        <v>177</v>
      </c>
      <c r="C113" s="42">
        <v>0</v>
      </c>
      <c r="D113" s="42">
        <v>0</v>
      </c>
      <c r="E113" s="34"/>
      <c r="F113" s="434">
        <v>0</v>
      </c>
      <c r="G113" s="434">
        <v>0</v>
      </c>
      <c r="I113" s="2"/>
      <c r="J113" s="2"/>
      <c r="K113" s="2"/>
      <c r="L113" s="2" t="s">
        <v>177</v>
      </c>
    </row>
    <row r="114" spans="1:12" s="43" customFormat="1" x14ac:dyDescent="0.25">
      <c r="A114" s="430" t="s">
        <v>178</v>
      </c>
      <c r="B114" s="430" t="s">
        <v>179</v>
      </c>
      <c r="C114" s="42">
        <v>0</v>
      </c>
      <c r="D114" s="42">
        <v>0</v>
      </c>
      <c r="E114" s="34"/>
      <c r="F114" s="434">
        <v>0</v>
      </c>
      <c r="G114" s="434">
        <v>0</v>
      </c>
      <c r="I114" s="2"/>
      <c r="J114" s="2"/>
      <c r="K114" s="2"/>
      <c r="L114" s="2" t="s">
        <v>179</v>
      </c>
    </row>
    <row r="115" spans="1:12" s="43" customFormat="1" x14ac:dyDescent="0.25">
      <c r="A115" s="430" t="s">
        <v>180</v>
      </c>
      <c r="B115" s="430" t="s">
        <v>181</v>
      </c>
      <c r="C115" s="42">
        <v>0</v>
      </c>
      <c r="D115" s="42">
        <v>0</v>
      </c>
      <c r="E115" s="34"/>
      <c r="F115" s="434">
        <v>0</v>
      </c>
      <c r="G115" s="434">
        <v>0</v>
      </c>
      <c r="I115" s="2"/>
      <c r="J115" s="2"/>
      <c r="K115" s="2"/>
      <c r="L115" s="2" t="s">
        <v>181</v>
      </c>
    </row>
    <row r="116" spans="1:12" s="43" customFormat="1" x14ac:dyDescent="0.25">
      <c r="A116" s="430" t="s">
        <v>182</v>
      </c>
      <c r="B116" s="430" t="s">
        <v>183</v>
      </c>
      <c r="C116" s="448">
        <v>0</v>
      </c>
      <c r="D116" s="42">
        <v>0</v>
      </c>
      <c r="E116" s="34"/>
      <c r="F116" s="434">
        <v>0</v>
      </c>
      <c r="G116" s="434">
        <v>0</v>
      </c>
      <c r="I116" s="2"/>
      <c r="J116" s="2"/>
      <c r="K116" s="2"/>
      <c r="L116" s="2" t="s">
        <v>183</v>
      </c>
    </row>
    <row r="117" spans="1:12" s="43" customFormat="1" x14ac:dyDescent="0.25">
      <c r="A117" s="430" t="s">
        <v>184</v>
      </c>
      <c r="B117" s="430" t="s">
        <v>185</v>
      </c>
      <c r="C117" s="42">
        <v>0</v>
      </c>
      <c r="D117" s="42">
        <v>0</v>
      </c>
      <c r="E117" s="2"/>
      <c r="F117" s="434">
        <v>0</v>
      </c>
      <c r="G117" s="434">
        <v>0</v>
      </c>
      <c r="I117" s="2"/>
      <c r="J117" s="2"/>
      <c r="K117" s="2"/>
      <c r="L117" s="2" t="s">
        <v>185</v>
      </c>
    </row>
    <row r="118" spans="1:12" x14ac:dyDescent="0.2">
      <c r="A118" s="430" t="s">
        <v>186</v>
      </c>
      <c r="B118" s="430" t="s">
        <v>187</v>
      </c>
      <c r="C118" s="42">
        <v>0</v>
      </c>
      <c r="D118" s="42">
        <v>0</v>
      </c>
      <c r="F118" s="434">
        <v>0</v>
      </c>
      <c r="G118" s="434">
        <v>0</v>
      </c>
      <c r="L118" s="2" t="s">
        <v>187</v>
      </c>
    </row>
    <row r="119" spans="1:12" x14ac:dyDescent="0.2">
      <c r="A119" s="430" t="s">
        <v>188</v>
      </c>
      <c r="B119" s="430" t="s">
        <v>189</v>
      </c>
      <c r="C119" s="42">
        <v>0</v>
      </c>
      <c r="D119" s="42">
        <v>0</v>
      </c>
      <c r="F119" s="434">
        <v>0</v>
      </c>
      <c r="G119" s="434">
        <v>0</v>
      </c>
      <c r="L119" s="2" t="s">
        <v>189</v>
      </c>
    </row>
    <row r="120" spans="1:12" x14ac:dyDescent="0.2">
      <c r="A120" s="430" t="s">
        <v>190</v>
      </c>
      <c r="B120" s="430" t="s">
        <v>191</v>
      </c>
      <c r="C120" s="42">
        <v>0</v>
      </c>
      <c r="D120" s="42">
        <v>0</v>
      </c>
      <c r="F120" s="434">
        <v>0</v>
      </c>
      <c r="G120" s="434">
        <v>0</v>
      </c>
      <c r="L120" s="2" t="s">
        <v>191</v>
      </c>
    </row>
    <row r="121" spans="1:12" x14ac:dyDescent="0.2">
      <c r="A121" s="430" t="s">
        <v>192</v>
      </c>
      <c r="B121" s="430" t="s">
        <v>193</v>
      </c>
      <c r="C121" s="42">
        <v>0</v>
      </c>
      <c r="D121" s="42">
        <v>0</v>
      </c>
      <c r="F121" s="434">
        <v>0</v>
      </c>
      <c r="G121" s="434">
        <v>0</v>
      </c>
    </row>
    <row r="122" spans="1:12" x14ac:dyDescent="0.2">
      <c r="A122" s="430" t="s">
        <v>194</v>
      </c>
      <c r="B122" s="430" t="s">
        <v>195</v>
      </c>
      <c r="C122" s="42">
        <v>0</v>
      </c>
      <c r="D122" s="42">
        <v>0</v>
      </c>
      <c r="F122" s="434">
        <v>0</v>
      </c>
      <c r="G122" s="434">
        <v>0</v>
      </c>
      <c r="L122" s="2" t="s">
        <v>196</v>
      </c>
    </row>
    <row r="123" spans="1:12" x14ac:dyDescent="0.2">
      <c r="A123" s="430" t="s">
        <v>197</v>
      </c>
      <c r="B123" s="430" t="s">
        <v>196</v>
      </c>
      <c r="C123" s="42">
        <v>0</v>
      </c>
      <c r="D123" s="42">
        <v>0</v>
      </c>
      <c r="F123" s="434">
        <v>0</v>
      </c>
      <c r="G123" s="434">
        <v>0</v>
      </c>
      <c r="L123" s="2" t="s">
        <v>198</v>
      </c>
    </row>
    <row r="124" spans="1:12" x14ac:dyDescent="0.2">
      <c r="A124" s="430" t="s">
        <v>199</v>
      </c>
      <c r="B124" s="430" t="s">
        <v>198</v>
      </c>
      <c r="C124" s="42">
        <v>0</v>
      </c>
      <c r="D124" s="42">
        <v>0</v>
      </c>
      <c r="F124" s="434">
        <v>0</v>
      </c>
      <c r="G124" s="434">
        <v>0</v>
      </c>
      <c r="L124" s="2" t="s">
        <v>200</v>
      </c>
    </row>
    <row r="125" spans="1:12" x14ac:dyDescent="0.2">
      <c r="A125" s="430" t="s">
        <v>201</v>
      </c>
      <c r="B125" s="430" t="s">
        <v>202</v>
      </c>
      <c r="C125" s="42">
        <v>0</v>
      </c>
      <c r="D125" s="42">
        <v>0</v>
      </c>
      <c r="F125" s="434">
        <v>0</v>
      </c>
      <c r="G125" s="434">
        <v>0</v>
      </c>
      <c r="L125" s="2" t="s">
        <v>203</v>
      </c>
    </row>
    <row r="126" spans="1:12" x14ac:dyDescent="0.2">
      <c r="A126" s="430" t="s">
        <v>204</v>
      </c>
      <c r="B126" s="430" t="s">
        <v>200</v>
      </c>
      <c r="C126" s="42">
        <v>0</v>
      </c>
      <c r="D126" s="42">
        <v>0</v>
      </c>
      <c r="F126" s="434">
        <v>0</v>
      </c>
      <c r="G126" s="434">
        <v>0</v>
      </c>
      <c r="H126" s="28"/>
      <c r="L126" s="2" t="s">
        <v>205</v>
      </c>
    </row>
    <row r="127" spans="1:12" x14ac:dyDescent="0.2">
      <c r="A127" s="430" t="s">
        <v>206</v>
      </c>
      <c r="B127" s="430" t="s">
        <v>203</v>
      </c>
      <c r="C127" s="42">
        <v>0</v>
      </c>
      <c r="D127" s="42">
        <v>0</v>
      </c>
      <c r="F127" s="434">
        <v>0</v>
      </c>
      <c r="G127" s="434">
        <v>0</v>
      </c>
      <c r="L127" s="2" t="s">
        <v>207</v>
      </c>
    </row>
    <row r="128" spans="1:12" x14ac:dyDescent="0.2">
      <c r="A128" s="430" t="s">
        <v>208</v>
      </c>
      <c r="B128" s="430" t="s">
        <v>205</v>
      </c>
      <c r="C128" s="42">
        <v>0</v>
      </c>
      <c r="D128" s="42">
        <v>0</v>
      </c>
      <c r="F128" s="434">
        <v>0</v>
      </c>
      <c r="G128" s="434">
        <v>0</v>
      </c>
    </row>
    <row r="129" spans="1:11" x14ac:dyDescent="0.2">
      <c r="A129" s="430" t="s">
        <v>209</v>
      </c>
      <c r="B129" s="430" t="s">
        <v>207</v>
      </c>
      <c r="C129" s="42">
        <v>0</v>
      </c>
      <c r="D129" s="42">
        <v>0</v>
      </c>
      <c r="F129" s="434">
        <v>0</v>
      </c>
      <c r="G129" s="434">
        <v>0</v>
      </c>
    </row>
    <row r="130" spans="1:11" outlineLevel="1" x14ac:dyDescent="0.2">
      <c r="A130" s="430" t="s">
        <v>210</v>
      </c>
      <c r="B130" s="430" t="s">
        <v>93</v>
      </c>
      <c r="C130" s="42">
        <v>0</v>
      </c>
      <c r="D130" s="42">
        <v>0</v>
      </c>
      <c r="F130" s="434">
        <v>0</v>
      </c>
      <c r="G130" s="434">
        <v>0</v>
      </c>
    </row>
    <row r="131" spans="1:11" outlineLevel="1" x14ac:dyDescent="0.2">
      <c r="A131" s="430" t="s">
        <v>211</v>
      </c>
      <c r="B131" s="436" t="s">
        <v>95</v>
      </c>
      <c r="C131" s="437">
        <v>34215.5</v>
      </c>
      <c r="D131" s="437">
        <v>34215.5</v>
      </c>
      <c r="F131" s="434">
        <v>1</v>
      </c>
      <c r="G131" s="434">
        <v>1</v>
      </c>
    </row>
    <row r="132" spans="1:11" outlineLevel="1" x14ac:dyDescent="0.2">
      <c r="A132" s="430" t="s">
        <v>212</v>
      </c>
      <c r="B132" s="36" t="s">
        <v>97</v>
      </c>
      <c r="C132" s="29"/>
      <c r="D132" s="29"/>
      <c r="F132" s="33" t="s">
        <v>3330</v>
      </c>
      <c r="G132" s="33" t="s">
        <v>3330</v>
      </c>
    </row>
    <row r="133" spans="1:11" outlineLevel="1" x14ac:dyDescent="0.2">
      <c r="A133" s="430" t="s">
        <v>213</v>
      </c>
      <c r="B133" s="36" t="s">
        <v>97</v>
      </c>
      <c r="C133" s="29"/>
      <c r="D133" s="29"/>
      <c r="F133" s="33" t="s">
        <v>3330</v>
      </c>
      <c r="G133" s="33" t="s">
        <v>3330</v>
      </c>
    </row>
    <row r="134" spans="1:11" outlineLevel="1" x14ac:dyDescent="0.2">
      <c r="A134" s="430" t="s">
        <v>214</v>
      </c>
      <c r="B134" s="36" t="s">
        <v>97</v>
      </c>
      <c r="C134" s="29"/>
      <c r="D134" s="29"/>
      <c r="F134" s="33" t="s">
        <v>3330</v>
      </c>
      <c r="G134" s="33" t="s">
        <v>3330</v>
      </c>
    </row>
    <row r="135" spans="1:11" outlineLevel="1" x14ac:dyDescent="0.2">
      <c r="A135" s="430" t="s">
        <v>215</v>
      </c>
      <c r="B135" s="36" t="s">
        <v>97</v>
      </c>
      <c r="C135" s="29"/>
      <c r="D135" s="29"/>
      <c r="F135" s="33" t="s">
        <v>3330</v>
      </c>
      <c r="G135" s="33" t="s">
        <v>3330</v>
      </c>
    </row>
    <row r="136" spans="1:11" outlineLevel="1" x14ac:dyDescent="0.2">
      <c r="A136" s="430" t="s">
        <v>216</v>
      </c>
      <c r="B136" s="36" t="s">
        <v>97</v>
      </c>
      <c r="C136" s="29"/>
      <c r="D136" s="29"/>
      <c r="F136" s="33" t="s">
        <v>3330</v>
      </c>
      <c r="G136" s="33" t="s">
        <v>3330</v>
      </c>
    </row>
    <row r="137" spans="1:11" ht="15" customHeight="1" x14ac:dyDescent="0.2">
      <c r="A137" s="24"/>
      <c r="B137" s="25" t="s">
        <v>217</v>
      </c>
      <c r="C137" s="27" t="s">
        <v>169</v>
      </c>
      <c r="D137" s="27" t="s">
        <v>170</v>
      </c>
      <c r="E137" s="26"/>
      <c r="F137" s="27" t="s">
        <v>171</v>
      </c>
      <c r="G137" s="27" t="s">
        <v>172</v>
      </c>
    </row>
    <row r="138" spans="1:11" s="43" customFormat="1" x14ac:dyDescent="0.25">
      <c r="A138" s="430" t="s">
        <v>218</v>
      </c>
      <c r="B138" s="430" t="s">
        <v>174</v>
      </c>
      <c r="C138" s="42">
        <v>24900</v>
      </c>
      <c r="D138" s="42">
        <v>24900</v>
      </c>
      <c r="E138" s="34"/>
      <c r="F138" s="434">
        <v>1</v>
      </c>
      <c r="G138" s="434">
        <v>1</v>
      </c>
      <c r="I138" s="2"/>
      <c r="J138" s="2"/>
      <c r="K138" s="2"/>
    </row>
    <row r="139" spans="1:11" s="43" customFormat="1" x14ac:dyDescent="0.25">
      <c r="A139" s="430" t="s">
        <v>219</v>
      </c>
      <c r="B139" s="430" t="s">
        <v>177</v>
      </c>
      <c r="C139" s="42">
        <v>0</v>
      </c>
      <c r="D139" s="42">
        <v>0</v>
      </c>
      <c r="E139" s="34"/>
      <c r="F139" s="434">
        <v>0</v>
      </c>
      <c r="G139" s="434">
        <v>0</v>
      </c>
      <c r="I139" s="2"/>
      <c r="J139" s="2"/>
      <c r="K139" s="2"/>
    </row>
    <row r="140" spans="1:11" s="43" customFormat="1" x14ac:dyDescent="0.25">
      <c r="A140" s="430" t="s">
        <v>220</v>
      </c>
      <c r="B140" s="430" t="s">
        <v>179</v>
      </c>
      <c r="C140" s="42">
        <v>0</v>
      </c>
      <c r="D140" s="42">
        <v>0</v>
      </c>
      <c r="E140" s="34"/>
      <c r="F140" s="434">
        <v>0</v>
      </c>
      <c r="G140" s="434">
        <v>0</v>
      </c>
      <c r="I140" s="2"/>
      <c r="J140" s="2"/>
      <c r="K140" s="2"/>
    </row>
    <row r="141" spans="1:11" s="43" customFormat="1" x14ac:dyDescent="0.25">
      <c r="A141" s="430" t="s">
        <v>221</v>
      </c>
      <c r="B141" s="430" t="s">
        <v>181</v>
      </c>
      <c r="C141" s="42">
        <v>0</v>
      </c>
      <c r="D141" s="42">
        <v>0</v>
      </c>
      <c r="E141" s="34"/>
      <c r="F141" s="434">
        <v>0</v>
      </c>
      <c r="G141" s="434">
        <v>0</v>
      </c>
      <c r="I141" s="2"/>
      <c r="J141" s="2"/>
      <c r="K141" s="2"/>
    </row>
    <row r="142" spans="1:11" s="43" customFormat="1" x14ac:dyDescent="0.25">
      <c r="A142" s="430" t="s">
        <v>222</v>
      </c>
      <c r="B142" s="430" t="s">
        <v>183</v>
      </c>
      <c r="C142" s="449">
        <v>0</v>
      </c>
      <c r="D142" s="42">
        <v>0</v>
      </c>
      <c r="E142" s="34"/>
      <c r="F142" s="434">
        <v>0</v>
      </c>
      <c r="G142" s="434">
        <v>0</v>
      </c>
      <c r="I142" s="2"/>
      <c r="J142" s="2"/>
      <c r="K142" s="2"/>
    </row>
    <row r="143" spans="1:11" s="43" customFormat="1" x14ac:dyDescent="0.25">
      <c r="A143" s="430" t="s">
        <v>223</v>
      </c>
      <c r="B143" s="430" t="s">
        <v>185</v>
      </c>
      <c r="C143" s="42">
        <v>0</v>
      </c>
      <c r="D143" s="42">
        <v>0</v>
      </c>
      <c r="E143" s="2"/>
      <c r="F143" s="434">
        <v>0</v>
      </c>
      <c r="G143" s="434">
        <v>0</v>
      </c>
      <c r="I143" s="2"/>
      <c r="J143" s="2"/>
      <c r="K143" s="2"/>
    </row>
    <row r="144" spans="1:11" x14ac:dyDescent="0.2">
      <c r="A144" s="430" t="s">
        <v>224</v>
      </c>
      <c r="B144" s="430" t="s">
        <v>187</v>
      </c>
      <c r="C144" s="42">
        <v>0</v>
      </c>
      <c r="D144" s="42">
        <v>0</v>
      </c>
      <c r="F144" s="434">
        <v>0</v>
      </c>
      <c r="G144" s="434">
        <v>0</v>
      </c>
    </row>
    <row r="145" spans="1:13" s="28" customFormat="1" x14ac:dyDescent="0.25">
      <c r="A145" s="430" t="s">
        <v>225</v>
      </c>
      <c r="B145" s="430" t="s">
        <v>189</v>
      </c>
      <c r="C145" s="42">
        <v>0</v>
      </c>
      <c r="D145" s="42">
        <v>0</v>
      </c>
      <c r="E145" s="2"/>
      <c r="F145" s="434">
        <v>0</v>
      </c>
      <c r="G145" s="434">
        <v>0</v>
      </c>
      <c r="H145" s="2"/>
      <c r="I145" s="2"/>
      <c r="J145" s="2"/>
      <c r="K145" s="2"/>
      <c r="L145" s="2"/>
      <c r="M145" s="2"/>
    </row>
    <row r="146" spans="1:13" s="28" customFormat="1" x14ac:dyDescent="0.25">
      <c r="A146" s="430" t="s">
        <v>226</v>
      </c>
      <c r="B146" s="430" t="s">
        <v>191</v>
      </c>
      <c r="C146" s="42">
        <v>0</v>
      </c>
      <c r="D146" s="42">
        <v>0</v>
      </c>
      <c r="E146" s="2"/>
      <c r="F146" s="434">
        <v>0</v>
      </c>
      <c r="G146" s="434">
        <v>0</v>
      </c>
      <c r="H146" s="2"/>
      <c r="I146" s="2"/>
      <c r="J146" s="2"/>
      <c r="K146" s="2"/>
      <c r="L146" s="2"/>
      <c r="M146" s="2"/>
    </row>
    <row r="147" spans="1:13" s="28" customFormat="1" x14ac:dyDescent="0.25">
      <c r="A147" s="430" t="s">
        <v>227</v>
      </c>
      <c r="B147" s="430" t="s">
        <v>193</v>
      </c>
      <c r="C147" s="42">
        <v>0</v>
      </c>
      <c r="D147" s="42">
        <v>0</v>
      </c>
      <c r="E147" s="2"/>
      <c r="F147" s="434">
        <v>0</v>
      </c>
      <c r="G147" s="434">
        <v>0</v>
      </c>
      <c r="H147" s="2"/>
      <c r="I147" s="2"/>
      <c r="J147" s="2"/>
      <c r="K147" s="2"/>
      <c r="L147" s="2"/>
      <c r="M147" s="2"/>
    </row>
    <row r="148" spans="1:13" s="28" customFormat="1" x14ac:dyDescent="0.25">
      <c r="A148" s="430" t="s">
        <v>228</v>
      </c>
      <c r="B148" s="430" t="s">
        <v>195</v>
      </c>
      <c r="C148" s="42">
        <v>0</v>
      </c>
      <c r="D148" s="42">
        <v>0</v>
      </c>
      <c r="E148" s="2"/>
      <c r="F148" s="434">
        <v>0</v>
      </c>
      <c r="G148" s="434">
        <v>0</v>
      </c>
      <c r="H148" s="2"/>
      <c r="I148" s="2"/>
      <c r="J148" s="2"/>
      <c r="K148" s="2"/>
      <c r="L148" s="2"/>
      <c r="M148" s="2"/>
    </row>
    <row r="149" spans="1:13" s="28" customFormat="1" x14ac:dyDescent="0.25">
      <c r="A149" s="430" t="s">
        <v>229</v>
      </c>
      <c r="B149" s="430" t="s">
        <v>196</v>
      </c>
      <c r="C149" s="42">
        <v>0</v>
      </c>
      <c r="D149" s="42">
        <v>0</v>
      </c>
      <c r="E149" s="2"/>
      <c r="F149" s="434">
        <v>0</v>
      </c>
      <c r="G149" s="434">
        <v>0</v>
      </c>
      <c r="H149" s="2"/>
      <c r="I149" s="2"/>
      <c r="J149" s="2"/>
      <c r="K149" s="2"/>
      <c r="L149" s="2"/>
      <c r="M149" s="2"/>
    </row>
    <row r="150" spans="1:13" s="28" customFormat="1" x14ac:dyDescent="0.25">
      <c r="A150" s="430" t="s">
        <v>230</v>
      </c>
      <c r="B150" s="430" t="s">
        <v>198</v>
      </c>
      <c r="C150" s="42">
        <v>0</v>
      </c>
      <c r="D150" s="42">
        <v>0</v>
      </c>
      <c r="E150" s="2"/>
      <c r="F150" s="434">
        <v>0</v>
      </c>
      <c r="G150" s="434">
        <v>0</v>
      </c>
      <c r="H150" s="2"/>
      <c r="I150" s="2"/>
      <c r="J150" s="2"/>
      <c r="K150" s="2"/>
      <c r="L150" s="2"/>
      <c r="M150" s="2"/>
    </row>
    <row r="151" spans="1:13" s="28" customFormat="1" x14ac:dyDescent="0.25">
      <c r="A151" s="430" t="s">
        <v>231</v>
      </c>
      <c r="B151" s="430" t="s">
        <v>202</v>
      </c>
      <c r="C151" s="42">
        <v>0</v>
      </c>
      <c r="D151" s="42">
        <v>0</v>
      </c>
      <c r="E151" s="2"/>
      <c r="F151" s="434">
        <v>0</v>
      </c>
      <c r="G151" s="434">
        <v>0</v>
      </c>
      <c r="H151" s="2"/>
      <c r="I151" s="2"/>
      <c r="J151" s="2"/>
      <c r="K151" s="2"/>
      <c r="L151" s="2"/>
      <c r="M151" s="2"/>
    </row>
    <row r="152" spans="1:13" s="28" customFormat="1" x14ac:dyDescent="0.25">
      <c r="A152" s="430" t="s">
        <v>232</v>
      </c>
      <c r="B152" s="430" t="s">
        <v>200</v>
      </c>
      <c r="C152" s="42">
        <v>0</v>
      </c>
      <c r="D152" s="42">
        <v>0</v>
      </c>
      <c r="E152" s="2"/>
      <c r="F152" s="434">
        <v>0</v>
      </c>
      <c r="G152" s="434">
        <v>0</v>
      </c>
      <c r="H152" s="2"/>
      <c r="I152" s="2"/>
      <c r="J152" s="2"/>
      <c r="K152" s="2"/>
      <c r="L152" s="2"/>
      <c r="M152" s="2"/>
    </row>
    <row r="153" spans="1:13" s="28" customFormat="1" x14ac:dyDescent="0.25">
      <c r="A153" s="430" t="s">
        <v>233</v>
      </c>
      <c r="B153" s="430" t="s">
        <v>203</v>
      </c>
      <c r="C153" s="42">
        <v>0</v>
      </c>
      <c r="D153" s="42">
        <v>0</v>
      </c>
      <c r="E153" s="2"/>
      <c r="F153" s="434">
        <v>0</v>
      </c>
      <c r="G153" s="434">
        <v>0</v>
      </c>
      <c r="H153" s="2"/>
      <c r="I153" s="2"/>
      <c r="J153" s="2"/>
      <c r="K153" s="2"/>
      <c r="L153" s="2"/>
      <c r="M153" s="2"/>
    </row>
    <row r="154" spans="1:13" s="28" customFormat="1" x14ac:dyDescent="0.25">
      <c r="A154" s="430" t="s">
        <v>234</v>
      </c>
      <c r="B154" s="430" t="s">
        <v>205</v>
      </c>
      <c r="C154" s="42">
        <v>0</v>
      </c>
      <c r="D154" s="42">
        <v>0</v>
      </c>
      <c r="E154" s="2"/>
      <c r="F154" s="434">
        <v>0</v>
      </c>
      <c r="G154" s="434">
        <v>0</v>
      </c>
      <c r="H154" s="2"/>
      <c r="I154" s="2"/>
      <c r="J154" s="2"/>
      <c r="K154" s="2"/>
      <c r="L154" s="2"/>
      <c r="M154" s="2"/>
    </row>
    <row r="155" spans="1:13" s="28" customFormat="1" x14ac:dyDescent="0.25">
      <c r="A155" s="430" t="s">
        <v>235</v>
      </c>
      <c r="B155" s="430" t="s">
        <v>207</v>
      </c>
      <c r="C155" s="42">
        <v>0</v>
      </c>
      <c r="D155" s="42">
        <v>0</v>
      </c>
      <c r="E155" s="2"/>
      <c r="F155" s="434">
        <v>0</v>
      </c>
      <c r="G155" s="434">
        <v>0</v>
      </c>
      <c r="H155" s="2"/>
      <c r="I155" s="2"/>
      <c r="J155" s="2"/>
      <c r="K155" s="2"/>
      <c r="L155" s="2"/>
      <c r="M155" s="2"/>
    </row>
    <row r="156" spans="1:13" s="28" customFormat="1" outlineLevel="1" x14ac:dyDescent="0.25">
      <c r="A156" s="430" t="s">
        <v>236</v>
      </c>
      <c r="B156" s="430" t="s">
        <v>93</v>
      </c>
      <c r="C156" s="42">
        <v>0</v>
      </c>
      <c r="D156" s="42">
        <v>0</v>
      </c>
      <c r="E156" s="2"/>
      <c r="F156" s="434">
        <v>0</v>
      </c>
      <c r="G156" s="434">
        <v>0</v>
      </c>
      <c r="H156" s="2"/>
      <c r="I156" s="2"/>
      <c r="J156" s="2"/>
      <c r="K156" s="2"/>
      <c r="L156" s="2"/>
      <c r="M156" s="2"/>
    </row>
    <row r="157" spans="1:13" s="28" customFormat="1" outlineLevel="1" x14ac:dyDescent="0.25">
      <c r="A157" s="430" t="s">
        <v>237</v>
      </c>
      <c r="B157" s="436" t="s">
        <v>95</v>
      </c>
      <c r="C157" s="437">
        <v>24900</v>
      </c>
      <c r="D157" s="437">
        <v>24900</v>
      </c>
      <c r="E157" s="2"/>
      <c r="F157" s="434">
        <v>1</v>
      </c>
      <c r="G157" s="434">
        <v>1</v>
      </c>
      <c r="H157" s="2"/>
      <c r="I157" s="2"/>
      <c r="J157" s="2"/>
      <c r="K157" s="2"/>
      <c r="L157" s="2"/>
      <c r="M157" s="2"/>
    </row>
    <row r="158" spans="1:13" s="28" customFormat="1" outlineLevel="1" x14ac:dyDescent="0.25">
      <c r="A158" s="430" t="s">
        <v>238</v>
      </c>
      <c r="B158" s="36" t="s">
        <v>97</v>
      </c>
      <c r="C158" s="29"/>
      <c r="D158" s="29"/>
      <c r="E158" s="2"/>
      <c r="F158" s="33" t="s">
        <v>3330</v>
      </c>
      <c r="G158" s="33" t="s">
        <v>3330</v>
      </c>
      <c r="H158" s="2"/>
      <c r="I158" s="2"/>
      <c r="J158" s="2"/>
      <c r="K158" s="2"/>
      <c r="L158" s="2"/>
      <c r="M158" s="2"/>
    </row>
    <row r="159" spans="1:13" s="28" customFormat="1" outlineLevel="1" x14ac:dyDescent="0.25">
      <c r="A159" s="430" t="s">
        <v>239</v>
      </c>
      <c r="B159" s="36" t="s">
        <v>97</v>
      </c>
      <c r="C159" s="29"/>
      <c r="D159" s="29"/>
      <c r="E159" s="2"/>
      <c r="F159" s="33" t="s">
        <v>3330</v>
      </c>
      <c r="G159" s="33" t="s">
        <v>3330</v>
      </c>
      <c r="H159" s="2"/>
      <c r="I159" s="2"/>
      <c r="J159" s="2"/>
      <c r="K159" s="2"/>
      <c r="L159" s="2"/>
      <c r="M159" s="2"/>
    </row>
    <row r="160" spans="1:13" s="28" customFormat="1" outlineLevel="1" x14ac:dyDescent="0.25">
      <c r="A160" s="430" t="s">
        <v>240</v>
      </c>
      <c r="B160" s="36" t="s">
        <v>97</v>
      </c>
      <c r="C160" s="29"/>
      <c r="D160" s="29"/>
      <c r="E160" s="2"/>
      <c r="F160" s="33" t="s">
        <v>3330</v>
      </c>
      <c r="G160" s="33" t="s">
        <v>3330</v>
      </c>
      <c r="H160" s="2"/>
      <c r="I160" s="2"/>
      <c r="J160" s="2"/>
      <c r="K160" s="2"/>
      <c r="L160" s="2"/>
      <c r="M160" s="2"/>
    </row>
    <row r="161" spans="1:13" s="28" customFormat="1" outlineLevel="1" x14ac:dyDescent="0.25">
      <c r="A161" s="430" t="s">
        <v>241</v>
      </c>
      <c r="B161" s="36" t="s">
        <v>97</v>
      </c>
      <c r="C161" s="29"/>
      <c r="D161" s="29"/>
      <c r="E161" s="2"/>
      <c r="F161" s="33" t="s">
        <v>3330</v>
      </c>
      <c r="G161" s="33" t="s">
        <v>3330</v>
      </c>
      <c r="H161" s="2"/>
      <c r="I161" s="2"/>
      <c r="J161" s="2"/>
      <c r="K161" s="2"/>
      <c r="L161" s="2"/>
      <c r="M161" s="2"/>
    </row>
    <row r="162" spans="1:13" s="28" customFormat="1" outlineLevel="1" x14ac:dyDescent="0.25">
      <c r="A162" s="430" t="s">
        <v>242</v>
      </c>
      <c r="B162" s="36" t="s">
        <v>97</v>
      </c>
      <c r="C162" s="29"/>
      <c r="D162" s="29"/>
      <c r="E162" s="2"/>
      <c r="F162" s="33" t="s">
        <v>3330</v>
      </c>
      <c r="G162" s="33" t="s">
        <v>3330</v>
      </c>
      <c r="H162" s="2"/>
      <c r="I162" s="2"/>
      <c r="J162" s="2"/>
      <c r="K162" s="2"/>
      <c r="L162" s="2"/>
      <c r="M162" s="2"/>
    </row>
    <row r="163" spans="1:13" s="28" customFormat="1" ht="15" customHeight="1" x14ac:dyDescent="0.25">
      <c r="A163" s="24"/>
      <c r="B163" s="25" t="s">
        <v>243</v>
      </c>
      <c r="C163" s="24" t="s">
        <v>169</v>
      </c>
      <c r="D163" s="24" t="s">
        <v>170</v>
      </c>
      <c r="E163" s="26"/>
      <c r="F163" s="24" t="s">
        <v>171</v>
      </c>
      <c r="G163" s="24" t="s">
        <v>172</v>
      </c>
      <c r="H163" s="2"/>
      <c r="I163" s="2"/>
      <c r="J163" s="2"/>
      <c r="K163" s="2"/>
      <c r="L163" s="2"/>
      <c r="M163" s="2"/>
    </row>
    <row r="164" spans="1:13" s="28" customFormat="1" x14ac:dyDescent="0.25">
      <c r="A164" s="430" t="s">
        <v>244</v>
      </c>
      <c r="B164" s="430" t="s">
        <v>245</v>
      </c>
      <c r="C164" s="42">
        <v>24900</v>
      </c>
      <c r="D164" s="42">
        <v>24900</v>
      </c>
      <c r="E164" s="44"/>
      <c r="F164" s="434">
        <v>1</v>
      </c>
      <c r="G164" s="434">
        <v>1</v>
      </c>
      <c r="H164" s="2"/>
      <c r="I164" s="2"/>
      <c r="J164" s="2"/>
      <c r="K164" s="2"/>
      <c r="L164" s="2"/>
      <c r="M164" s="2"/>
    </row>
    <row r="165" spans="1:13" s="28" customFormat="1" x14ac:dyDescent="0.25">
      <c r="A165" s="430" t="s">
        <v>246</v>
      </c>
      <c r="B165" s="430" t="s">
        <v>247</v>
      </c>
      <c r="C165" s="42">
        <v>0</v>
      </c>
      <c r="D165" s="42">
        <v>0</v>
      </c>
      <c r="E165" s="44"/>
      <c r="F165" s="434">
        <v>0</v>
      </c>
      <c r="G165" s="434">
        <v>0</v>
      </c>
      <c r="H165" s="2"/>
      <c r="I165" s="2"/>
      <c r="J165" s="2"/>
      <c r="K165" s="2"/>
      <c r="L165" s="2"/>
      <c r="M165" s="2"/>
    </row>
    <row r="166" spans="1:13" s="28" customFormat="1" x14ac:dyDescent="0.25">
      <c r="A166" s="430" t="s">
        <v>248</v>
      </c>
      <c r="B166" s="430" t="s">
        <v>93</v>
      </c>
      <c r="C166" s="42">
        <v>0</v>
      </c>
      <c r="D166" s="42">
        <v>0</v>
      </c>
      <c r="E166" s="44"/>
      <c r="F166" s="434">
        <v>0</v>
      </c>
      <c r="G166" s="434">
        <v>0</v>
      </c>
      <c r="H166" s="2"/>
      <c r="I166" s="2"/>
      <c r="J166" s="2"/>
      <c r="K166" s="2"/>
      <c r="L166" s="2"/>
      <c r="M166" s="2"/>
    </row>
    <row r="167" spans="1:13" s="28" customFormat="1" x14ac:dyDescent="0.25">
      <c r="A167" s="430" t="s">
        <v>249</v>
      </c>
      <c r="B167" s="436" t="s">
        <v>95</v>
      </c>
      <c r="C167" s="437">
        <v>24900</v>
      </c>
      <c r="D167" s="437">
        <v>24900</v>
      </c>
      <c r="E167" s="44"/>
      <c r="F167" s="450">
        <v>1</v>
      </c>
      <c r="G167" s="450">
        <v>1</v>
      </c>
      <c r="H167" s="2"/>
      <c r="I167" s="2"/>
      <c r="J167" s="2"/>
      <c r="K167" s="2"/>
      <c r="L167" s="2"/>
      <c r="M167" s="2"/>
    </row>
    <row r="168" spans="1:13" s="28" customFormat="1" outlineLevel="1" x14ac:dyDescent="0.25">
      <c r="A168" s="430" t="s">
        <v>250</v>
      </c>
      <c r="B168" s="35"/>
      <c r="C168" s="29"/>
      <c r="D168" s="29"/>
      <c r="E168" s="44"/>
      <c r="F168" s="44"/>
      <c r="G168" s="4"/>
      <c r="H168" s="2"/>
      <c r="I168" s="2"/>
      <c r="J168" s="2"/>
      <c r="K168" s="2"/>
      <c r="L168" s="2"/>
      <c r="M168" s="2"/>
    </row>
    <row r="169" spans="1:13" s="28" customFormat="1" outlineLevel="1" x14ac:dyDescent="0.25">
      <c r="A169" s="430" t="s">
        <v>251</v>
      </c>
      <c r="B169" s="35"/>
      <c r="C169" s="29"/>
      <c r="D169" s="29"/>
      <c r="E169" s="44"/>
      <c r="F169" s="44"/>
      <c r="G169" s="4"/>
      <c r="H169" s="2"/>
      <c r="I169" s="2"/>
      <c r="J169" s="2"/>
      <c r="K169" s="2"/>
      <c r="L169" s="2"/>
      <c r="M169" s="2"/>
    </row>
    <row r="170" spans="1:13" s="28" customFormat="1" outlineLevel="1" x14ac:dyDescent="0.25">
      <c r="A170" s="430" t="s">
        <v>252</v>
      </c>
      <c r="B170" s="35"/>
      <c r="C170" s="29"/>
      <c r="D170" s="29"/>
      <c r="E170" s="44"/>
      <c r="F170" s="44"/>
      <c r="G170" s="4"/>
      <c r="H170" s="2"/>
      <c r="I170" s="2"/>
      <c r="J170" s="2"/>
      <c r="K170" s="2"/>
      <c r="L170" s="2"/>
      <c r="M170" s="2"/>
    </row>
    <row r="171" spans="1:13" s="28" customFormat="1" outlineLevel="1" x14ac:dyDescent="0.25">
      <c r="A171" s="430" t="s">
        <v>253</v>
      </c>
      <c r="B171" s="35"/>
      <c r="C171" s="29"/>
      <c r="D171" s="29"/>
      <c r="E171" s="44"/>
      <c r="F171" s="44"/>
      <c r="G171" s="4"/>
      <c r="H171" s="2"/>
      <c r="I171" s="2"/>
      <c r="J171" s="2"/>
      <c r="K171" s="2"/>
      <c r="L171" s="2"/>
      <c r="M171" s="2"/>
    </row>
    <row r="172" spans="1:13" s="28" customFormat="1" outlineLevel="1" x14ac:dyDescent="0.25">
      <c r="A172" s="430" t="s">
        <v>254</v>
      </c>
      <c r="B172" s="35"/>
      <c r="C172" s="29"/>
      <c r="D172" s="29"/>
      <c r="E172" s="44"/>
      <c r="F172" s="44"/>
      <c r="G172" s="4"/>
      <c r="H172" s="2"/>
      <c r="I172" s="2"/>
      <c r="J172" s="2"/>
      <c r="K172" s="2"/>
      <c r="L172" s="2"/>
      <c r="M172" s="2"/>
    </row>
    <row r="173" spans="1:13" s="28" customFormat="1" ht="15" customHeight="1" x14ac:dyDescent="0.25">
      <c r="A173" s="24"/>
      <c r="B173" s="25" t="s">
        <v>255</v>
      </c>
      <c r="C173" s="24" t="s">
        <v>54</v>
      </c>
      <c r="D173" s="24"/>
      <c r="E173" s="26"/>
      <c r="F173" s="27" t="s">
        <v>256</v>
      </c>
      <c r="G173" s="27"/>
      <c r="H173" s="2"/>
      <c r="I173" s="2"/>
      <c r="J173" s="2"/>
      <c r="K173" s="2"/>
      <c r="L173" s="2"/>
      <c r="M173" s="2"/>
    </row>
    <row r="174" spans="1:13" s="28" customFormat="1" ht="15" customHeight="1" x14ac:dyDescent="0.25">
      <c r="A174" s="430" t="s">
        <v>257</v>
      </c>
      <c r="B174" s="430" t="s">
        <v>258</v>
      </c>
      <c r="C174" s="47">
        <v>0</v>
      </c>
      <c r="D174" s="18"/>
      <c r="E174" s="11"/>
      <c r="F174" s="434" t="s">
        <v>3330</v>
      </c>
      <c r="G174" s="34"/>
      <c r="H174" s="2"/>
      <c r="I174" s="2"/>
      <c r="J174" s="2"/>
      <c r="K174" s="2"/>
      <c r="L174" s="2"/>
      <c r="M174" s="2"/>
    </row>
    <row r="175" spans="1:13" s="28" customFormat="1" ht="30.75" customHeight="1" x14ac:dyDescent="0.25">
      <c r="A175" s="430" t="s">
        <v>259</v>
      </c>
      <c r="B175" s="430" t="s">
        <v>260</v>
      </c>
      <c r="C175" s="47">
        <v>0</v>
      </c>
      <c r="D175" s="2"/>
      <c r="E175" s="31"/>
      <c r="F175" s="434" t="s">
        <v>3330</v>
      </c>
      <c r="G175" s="34"/>
      <c r="H175" s="2"/>
      <c r="I175" s="2"/>
      <c r="J175" s="2"/>
      <c r="K175" s="2"/>
      <c r="L175" s="2"/>
      <c r="M175" s="2"/>
    </row>
    <row r="176" spans="1:13" s="28" customFormat="1" x14ac:dyDescent="0.25">
      <c r="A176" s="430" t="s">
        <v>261</v>
      </c>
      <c r="B176" s="430" t="s">
        <v>262</v>
      </c>
      <c r="C176" s="47">
        <v>0</v>
      </c>
      <c r="D176" s="2"/>
      <c r="E176" s="31"/>
      <c r="F176" s="434" t="s">
        <v>3330</v>
      </c>
      <c r="G176" s="34"/>
      <c r="H176" s="2"/>
      <c r="I176" s="2"/>
      <c r="J176" s="2"/>
      <c r="K176" s="2"/>
      <c r="L176" s="2"/>
      <c r="M176" s="2"/>
    </row>
    <row r="177" spans="1:13" s="28" customFormat="1" x14ac:dyDescent="0.25">
      <c r="A177" s="430" t="s">
        <v>263</v>
      </c>
      <c r="B177" s="430" t="s">
        <v>264</v>
      </c>
      <c r="C177" s="47">
        <v>0</v>
      </c>
      <c r="D177" s="2"/>
      <c r="E177" s="31"/>
      <c r="F177" s="434" t="s">
        <v>3330</v>
      </c>
      <c r="G177" s="34"/>
      <c r="H177" s="2"/>
      <c r="I177" s="2"/>
      <c r="J177" s="2"/>
      <c r="K177" s="2"/>
      <c r="L177" s="2"/>
      <c r="M177" s="2"/>
    </row>
    <row r="178" spans="1:13" s="28" customFormat="1" x14ac:dyDescent="0.25">
      <c r="A178" s="430" t="s">
        <v>265</v>
      </c>
      <c r="B178" s="430" t="s">
        <v>93</v>
      </c>
      <c r="C178" s="47">
        <v>0</v>
      </c>
      <c r="D178" s="2"/>
      <c r="E178" s="31"/>
      <c r="F178" s="434" t="s">
        <v>3330</v>
      </c>
      <c r="G178" s="34"/>
      <c r="H178" s="2"/>
      <c r="I178" s="2"/>
      <c r="J178" s="2"/>
      <c r="K178" s="2"/>
      <c r="L178" s="2"/>
      <c r="M178" s="2"/>
    </row>
    <row r="179" spans="1:13" s="28" customFormat="1" x14ac:dyDescent="0.25">
      <c r="A179" s="430" t="s">
        <v>266</v>
      </c>
      <c r="B179" s="436" t="s">
        <v>95</v>
      </c>
      <c r="C179" s="446">
        <v>0</v>
      </c>
      <c r="D179" s="2"/>
      <c r="E179" s="31"/>
      <c r="F179" s="435">
        <v>0</v>
      </c>
      <c r="G179" s="34"/>
      <c r="H179" s="2"/>
      <c r="I179" s="2"/>
      <c r="J179" s="2"/>
      <c r="K179" s="2"/>
      <c r="L179" s="2"/>
      <c r="M179" s="2"/>
    </row>
    <row r="180" spans="1:13" s="28" customFormat="1" outlineLevel="1" x14ac:dyDescent="0.25">
      <c r="A180" s="430" t="s">
        <v>267</v>
      </c>
      <c r="B180" s="452" t="s">
        <v>268</v>
      </c>
      <c r="C180" s="85">
        <v>0</v>
      </c>
      <c r="D180" s="2"/>
      <c r="E180" s="31"/>
      <c r="F180" s="434" t="s">
        <v>3330</v>
      </c>
      <c r="G180" s="34"/>
      <c r="H180" s="2"/>
      <c r="I180" s="2"/>
      <c r="J180" s="2"/>
      <c r="K180" s="2"/>
      <c r="L180" s="2"/>
      <c r="M180" s="2"/>
    </row>
    <row r="181" spans="1:13" s="36" customFormat="1" ht="30" outlineLevel="1" x14ac:dyDescent="0.25">
      <c r="A181" s="430" t="s">
        <v>269</v>
      </c>
      <c r="B181" s="452" t="s">
        <v>270</v>
      </c>
      <c r="C181" s="451">
        <v>0</v>
      </c>
      <c r="F181" s="434" t="s">
        <v>3330</v>
      </c>
    </row>
    <row r="182" spans="1:13" s="28" customFormat="1" ht="30" outlineLevel="1" x14ac:dyDescent="0.25">
      <c r="A182" s="430" t="s">
        <v>271</v>
      </c>
      <c r="B182" s="452" t="s">
        <v>272</v>
      </c>
      <c r="C182" s="85">
        <v>0</v>
      </c>
      <c r="D182" s="2"/>
      <c r="E182" s="31"/>
      <c r="F182" s="434" t="s">
        <v>3330</v>
      </c>
      <c r="G182" s="34"/>
      <c r="H182" s="2"/>
      <c r="I182" s="2"/>
      <c r="J182" s="2"/>
      <c r="K182" s="2"/>
      <c r="L182" s="2"/>
      <c r="M182" s="2"/>
    </row>
    <row r="183" spans="1:13" s="28" customFormat="1" outlineLevel="1" x14ac:dyDescent="0.25">
      <c r="A183" s="430" t="s">
        <v>273</v>
      </c>
      <c r="B183" s="452" t="s">
        <v>274</v>
      </c>
      <c r="C183" s="85">
        <v>0</v>
      </c>
      <c r="D183" s="2"/>
      <c r="E183" s="31"/>
      <c r="F183" s="434" t="s">
        <v>3330</v>
      </c>
      <c r="G183" s="34"/>
      <c r="H183" s="2"/>
      <c r="I183" s="2"/>
      <c r="J183" s="2"/>
      <c r="K183" s="2"/>
      <c r="L183" s="2"/>
      <c r="M183" s="2"/>
    </row>
    <row r="184" spans="1:13" s="36" customFormat="1" outlineLevel="1" x14ac:dyDescent="0.25">
      <c r="A184" s="430" t="s">
        <v>275</v>
      </c>
      <c r="B184" s="452" t="s">
        <v>276</v>
      </c>
      <c r="C184" s="451">
        <v>0</v>
      </c>
      <c r="F184" s="434" t="s">
        <v>3330</v>
      </c>
    </row>
    <row r="185" spans="1:13" s="28" customFormat="1" outlineLevel="1" x14ac:dyDescent="0.25">
      <c r="A185" s="430" t="s">
        <v>277</v>
      </c>
      <c r="B185" s="452" t="s">
        <v>278</v>
      </c>
      <c r="C185" s="85">
        <v>0</v>
      </c>
      <c r="D185" s="2"/>
      <c r="E185" s="31"/>
      <c r="F185" s="434" t="s">
        <v>3330</v>
      </c>
      <c r="G185" s="34"/>
      <c r="H185" s="2"/>
      <c r="I185" s="2"/>
      <c r="J185" s="2"/>
      <c r="K185" s="2"/>
      <c r="L185" s="2"/>
      <c r="M185" s="2"/>
    </row>
    <row r="186" spans="1:13" s="28" customFormat="1" outlineLevel="1" x14ac:dyDescent="0.25">
      <c r="A186" s="430" t="s">
        <v>279</v>
      </c>
      <c r="B186" s="452" t="s">
        <v>280</v>
      </c>
      <c r="C186" s="85">
        <v>0</v>
      </c>
      <c r="D186" s="2"/>
      <c r="E186" s="31"/>
      <c r="F186" s="434" t="s">
        <v>3330</v>
      </c>
      <c r="G186" s="34"/>
      <c r="H186" s="2"/>
      <c r="I186" s="2"/>
      <c r="J186" s="2"/>
      <c r="K186" s="2"/>
      <c r="L186" s="2"/>
      <c r="M186" s="2"/>
    </row>
    <row r="187" spans="1:13" s="28" customFormat="1" outlineLevel="1" x14ac:dyDescent="0.25">
      <c r="A187" s="430" t="s">
        <v>281</v>
      </c>
      <c r="B187" s="452" t="s">
        <v>282</v>
      </c>
      <c r="C187" s="85">
        <v>0</v>
      </c>
      <c r="D187" s="2"/>
      <c r="E187" s="31"/>
      <c r="F187" s="434" t="s">
        <v>3330</v>
      </c>
      <c r="G187" s="34"/>
      <c r="H187" s="2"/>
      <c r="I187" s="2"/>
      <c r="J187" s="2"/>
      <c r="K187" s="2"/>
      <c r="L187" s="2"/>
      <c r="M187" s="2"/>
    </row>
    <row r="188" spans="1:13" s="28" customFormat="1" outlineLevel="1" x14ac:dyDescent="0.25">
      <c r="A188" s="430" t="s">
        <v>283</v>
      </c>
      <c r="B188" s="36"/>
      <c r="C188" s="2"/>
      <c r="D188" s="2"/>
      <c r="E188" s="31"/>
      <c r="F188" s="34"/>
      <c r="G188" s="34"/>
      <c r="H188" s="2"/>
      <c r="I188" s="2"/>
      <c r="J188" s="2"/>
      <c r="K188" s="2"/>
      <c r="L188" s="2"/>
      <c r="M188" s="2"/>
    </row>
    <row r="189" spans="1:13" s="28" customFormat="1" outlineLevel="1" x14ac:dyDescent="0.25">
      <c r="A189" s="430" t="s">
        <v>284</v>
      </c>
      <c r="B189" s="36"/>
      <c r="C189" s="2"/>
      <c r="D189" s="2"/>
      <c r="E189" s="31"/>
      <c r="F189" s="34"/>
      <c r="G189" s="34"/>
      <c r="H189" s="2"/>
      <c r="I189" s="2"/>
      <c r="J189" s="2"/>
      <c r="K189" s="2"/>
      <c r="L189" s="2"/>
      <c r="M189" s="2"/>
    </row>
    <row r="190" spans="1:13" s="28" customFormat="1" outlineLevel="1" x14ac:dyDescent="0.25">
      <c r="A190" s="430" t="s">
        <v>285</v>
      </c>
      <c r="B190" s="36"/>
      <c r="C190" s="2"/>
      <c r="D190" s="2"/>
      <c r="E190" s="31"/>
      <c r="F190" s="34"/>
      <c r="G190" s="34"/>
      <c r="H190" s="2"/>
      <c r="I190" s="2"/>
      <c r="J190" s="2"/>
      <c r="K190" s="2"/>
      <c r="L190" s="2"/>
      <c r="M190" s="2"/>
    </row>
    <row r="191" spans="1:13" s="28" customFormat="1" outlineLevel="1" x14ac:dyDescent="0.25">
      <c r="A191" s="430" t="s">
        <v>286</v>
      </c>
      <c r="B191" s="36"/>
      <c r="C191" s="2"/>
      <c r="D191" s="2"/>
      <c r="E191" s="31"/>
      <c r="F191" s="34"/>
      <c r="G191" s="34"/>
      <c r="H191" s="2"/>
      <c r="I191" s="2"/>
      <c r="J191" s="2"/>
      <c r="K191" s="2"/>
      <c r="L191" s="2"/>
      <c r="M191" s="2"/>
    </row>
    <row r="192" spans="1:13" s="28" customFormat="1" ht="15" customHeight="1" x14ac:dyDescent="0.25">
      <c r="A192" s="24"/>
      <c r="B192" s="25" t="s">
        <v>287</v>
      </c>
      <c r="C192" s="24" t="s">
        <v>54</v>
      </c>
      <c r="D192" s="24"/>
      <c r="E192" s="26"/>
      <c r="F192" s="27" t="s">
        <v>256</v>
      </c>
      <c r="G192" s="27"/>
      <c r="H192" s="2"/>
      <c r="I192" s="2"/>
      <c r="J192" s="2"/>
      <c r="K192" s="2"/>
      <c r="L192" s="2"/>
      <c r="M192" s="2"/>
    </row>
    <row r="193" spans="1:13" s="28" customFormat="1" x14ac:dyDescent="0.25">
      <c r="A193" s="430" t="s">
        <v>288</v>
      </c>
      <c r="B193" s="430" t="s">
        <v>289</v>
      </c>
      <c r="C193" s="42" t="s">
        <v>290</v>
      </c>
      <c r="D193" s="2"/>
      <c r="E193" s="32"/>
      <c r="F193" s="434" t="s">
        <v>3330</v>
      </c>
      <c r="G193" s="34"/>
      <c r="H193" s="2"/>
      <c r="I193" s="2"/>
      <c r="J193" s="2"/>
      <c r="K193" s="2"/>
      <c r="L193" s="2"/>
      <c r="M193" s="2"/>
    </row>
    <row r="194" spans="1:13" s="28" customFormat="1" x14ac:dyDescent="0.25">
      <c r="A194" s="430" t="s">
        <v>291</v>
      </c>
      <c r="B194" s="430" t="s">
        <v>292</v>
      </c>
      <c r="C194" s="42" t="s">
        <v>290</v>
      </c>
      <c r="D194" s="2"/>
      <c r="E194" s="31"/>
      <c r="F194" s="434" t="s">
        <v>3330</v>
      </c>
      <c r="G194" s="31"/>
      <c r="H194" s="2"/>
      <c r="I194" s="2"/>
      <c r="J194" s="2"/>
      <c r="K194" s="2"/>
      <c r="L194" s="2"/>
      <c r="M194" s="2"/>
    </row>
    <row r="195" spans="1:13" s="28" customFormat="1" x14ac:dyDescent="0.25">
      <c r="A195" s="430" t="s">
        <v>293</v>
      </c>
      <c r="B195" s="430" t="s">
        <v>294</v>
      </c>
      <c r="C195" s="42" t="s">
        <v>290</v>
      </c>
      <c r="D195" s="2"/>
      <c r="E195" s="31"/>
      <c r="F195" s="434" t="s">
        <v>3330</v>
      </c>
      <c r="G195" s="31"/>
      <c r="H195" s="2"/>
      <c r="I195" s="2"/>
      <c r="J195" s="2"/>
      <c r="K195" s="2"/>
      <c r="L195" s="2"/>
      <c r="M195" s="2"/>
    </row>
    <row r="196" spans="1:13" s="28" customFormat="1" x14ac:dyDescent="0.25">
      <c r="A196" s="430" t="s">
        <v>295</v>
      </c>
      <c r="B196" s="430" t="s">
        <v>296</v>
      </c>
      <c r="C196" s="42" t="s">
        <v>290</v>
      </c>
      <c r="D196" s="2"/>
      <c r="E196" s="31"/>
      <c r="F196" s="434" t="s">
        <v>3330</v>
      </c>
      <c r="G196" s="31"/>
      <c r="H196" s="2"/>
      <c r="I196" s="2"/>
      <c r="J196" s="2"/>
      <c r="K196" s="2"/>
      <c r="L196" s="2"/>
      <c r="M196" s="2"/>
    </row>
    <row r="197" spans="1:13" s="28" customFormat="1" x14ac:dyDescent="0.25">
      <c r="A197" s="430" t="s">
        <v>297</v>
      </c>
      <c r="B197" s="430" t="s">
        <v>298</v>
      </c>
      <c r="C197" s="42" t="s">
        <v>290</v>
      </c>
      <c r="D197" s="2"/>
      <c r="E197" s="31"/>
      <c r="F197" s="434" t="s">
        <v>3330</v>
      </c>
      <c r="G197" s="31"/>
      <c r="H197" s="2"/>
      <c r="I197" s="2"/>
      <c r="J197" s="2"/>
      <c r="K197" s="2"/>
      <c r="L197" s="2"/>
      <c r="M197" s="2"/>
    </row>
    <row r="198" spans="1:13" s="28" customFormat="1" x14ac:dyDescent="0.25">
      <c r="A198" s="430" t="s">
        <v>299</v>
      </c>
      <c r="B198" s="430" t="s">
        <v>300</v>
      </c>
      <c r="C198" s="42" t="s">
        <v>290</v>
      </c>
      <c r="D198" s="2"/>
      <c r="E198" s="31"/>
      <c r="F198" s="434" t="s">
        <v>3330</v>
      </c>
      <c r="G198" s="31"/>
      <c r="H198" s="2"/>
      <c r="I198" s="2"/>
      <c r="J198" s="2"/>
      <c r="K198" s="2"/>
      <c r="L198" s="2"/>
      <c r="M198" s="2"/>
    </row>
    <row r="199" spans="1:13" s="28" customFormat="1" x14ac:dyDescent="0.25">
      <c r="A199" s="430" t="s">
        <v>301</v>
      </c>
      <c r="B199" s="430" t="s">
        <v>302</v>
      </c>
      <c r="C199" s="42" t="s">
        <v>290</v>
      </c>
      <c r="D199" s="2"/>
      <c r="E199" s="31"/>
      <c r="F199" s="434" t="s">
        <v>3330</v>
      </c>
      <c r="G199" s="31"/>
      <c r="H199" s="2"/>
      <c r="I199" s="2"/>
      <c r="J199" s="2"/>
      <c r="K199" s="2"/>
      <c r="L199" s="2"/>
      <c r="M199" s="2"/>
    </row>
    <row r="200" spans="1:13" s="28" customFormat="1" x14ac:dyDescent="0.25">
      <c r="A200" s="430" t="s">
        <v>303</v>
      </c>
      <c r="B200" s="430" t="s">
        <v>304</v>
      </c>
      <c r="C200" s="42" t="s">
        <v>290</v>
      </c>
      <c r="D200" s="2"/>
      <c r="E200" s="31"/>
      <c r="F200" s="434" t="s">
        <v>3330</v>
      </c>
      <c r="G200" s="31"/>
      <c r="H200" s="2"/>
      <c r="I200" s="2"/>
      <c r="J200" s="2"/>
      <c r="K200" s="2"/>
      <c r="L200" s="2"/>
      <c r="M200" s="2"/>
    </row>
    <row r="201" spans="1:13" s="28" customFormat="1" x14ac:dyDescent="0.25">
      <c r="A201" s="430" t="s">
        <v>305</v>
      </c>
      <c r="B201" s="430" t="s">
        <v>306</v>
      </c>
      <c r="C201" s="42" t="s">
        <v>290</v>
      </c>
      <c r="D201" s="2"/>
      <c r="E201" s="31"/>
      <c r="F201" s="434" t="s">
        <v>3330</v>
      </c>
      <c r="G201" s="31"/>
      <c r="H201" s="2"/>
      <c r="I201" s="2"/>
      <c r="J201" s="2"/>
      <c r="K201" s="2"/>
      <c r="L201" s="2"/>
      <c r="M201" s="2"/>
    </row>
    <row r="202" spans="1:13" s="28" customFormat="1" x14ac:dyDescent="0.25">
      <c r="A202" s="430" t="s">
        <v>307</v>
      </c>
      <c r="B202" s="430" t="s">
        <v>308</v>
      </c>
      <c r="C202" s="42" t="s">
        <v>290</v>
      </c>
      <c r="D202" s="2"/>
      <c r="E202" s="31"/>
      <c r="F202" s="434" t="s">
        <v>3330</v>
      </c>
      <c r="G202" s="31"/>
      <c r="H202" s="2"/>
      <c r="I202" s="2"/>
      <c r="J202" s="2"/>
      <c r="K202" s="2"/>
      <c r="L202" s="2"/>
      <c r="M202" s="2"/>
    </row>
    <row r="203" spans="1:13" s="28" customFormat="1" x14ac:dyDescent="0.25">
      <c r="A203" s="430" t="s">
        <v>309</v>
      </c>
      <c r="B203" s="430" t="s">
        <v>310</v>
      </c>
      <c r="C203" s="42" t="s">
        <v>290</v>
      </c>
      <c r="D203" s="2"/>
      <c r="E203" s="31"/>
      <c r="F203" s="434" t="s">
        <v>3330</v>
      </c>
      <c r="G203" s="31"/>
      <c r="H203" s="2"/>
      <c r="I203" s="2"/>
      <c r="J203" s="2"/>
      <c r="K203" s="2"/>
      <c r="L203" s="2"/>
      <c r="M203" s="2"/>
    </row>
    <row r="204" spans="1:13" s="28" customFormat="1" x14ac:dyDescent="0.25">
      <c r="A204" s="430" t="s">
        <v>311</v>
      </c>
      <c r="B204" s="430" t="s">
        <v>312</v>
      </c>
      <c r="C204" s="42" t="s">
        <v>290</v>
      </c>
      <c r="D204" s="2"/>
      <c r="E204" s="31"/>
      <c r="F204" s="434" t="s">
        <v>3330</v>
      </c>
      <c r="G204" s="31"/>
      <c r="H204" s="2"/>
      <c r="I204" s="2"/>
      <c r="J204" s="2"/>
      <c r="K204" s="2"/>
      <c r="L204" s="2"/>
      <c r="M204" s="2"/>
    </row>
    <row r="205" spans="1:13" s="28" customFormat="1" x14ac:dyDescent="0.25">
      <c r="A205" s="430" t="s">
        <v>313</v>
      </c>
      <c r="B205" s="430" t="s">
        <v>314</v>
      </c>
      <c r="C205" s="42" t="s">
        <v>290</v>
      </c>
      <c r="D205" s="2"/>
      <c r="E205" s="31"/>
      <c r="F205" s="434" t="s">
        <v>3330</v>
      </c>
      <c r="G205" s="31"/>
      <c r="H205" s="2"/>
      <c r="I205" s="2"/>
      <c r="J205" s="2"/>
      <c r="K205" s="2"/>
      <c r="L205" s="2"/>
      <c r="M205" s="2"/>
    </row>
    <row r="206" spans="1:13" s="28" customFormat="1" x14ac:dyDescent="0.25">
      <c r="A206" s="430" t="s">
        <v>315</v>
      </c>
      <c r="B206" s="430" t="s">
        <v>316</v>
      </c>
      <c r="C206" s="42" t="s">
        <v>290</v>
      </c>
      <c r="D206" s="2"/>
      <c r="E206" s="31"/>
      <c r="F206" s="434" t="s">
        <v>3330</v>
      </c>
      <c r="G206" s="31"/>
      <c r="H206" s="2"/>
      <c r="I206" s="2"/>
      <c r="J206" s="2"/>
      <c r="K206" s="2"/>
      <c r="L206" s="2"/>
      <c r="M206" s="2"/>
    </row>
    <row r="207" spans="1:13" s="28" customFormat="1" x14ac:dyDescent="0.25">
      <c r="A207" s="430" t="s">
        <v>317</v>
      </c>
      <c r="B207" s="430" t="s">
        <v>93</v>
      </c>
      <c r="C207" s="42" t="s">
        <v>290</v>
      </c>
      <c r="D207" s="2"/>
      <c r="E207" s="31"/>
      <c r="F207" s="434"/>
      <c r="G207" s="31"/>
      <c r="H207" s="2"/>
      <c r="I207" s="2"/>
      <c r="J207" s="2"/>
      <c r="K207" s="2"/>
      <c r="L207" s="2"/>
      <c r="M207" s="2"/>
    </row>
    <row r="208" spans="1:13" s="28" customFormat="1" x14ac:dyDescent="0.25">
      <c r="A208" s="430" t="s">
        <v>318</v>
      </c>
      <c r="B208" s="436" t="s">
        <v>319</v>
      </c>
      <c r="C208" s="29">
        <v>0</v>
      </c>
      <c r="D208" s="2"/>
      <c r="E208" s="31"/>
      <c r="F208" s="435">
        <v>0</v>
      </c>
      <c r="G208" s="31"/>
      <c r="H208" s="2"/>
      <c r="I208" s="2"/>
      <c r="J208" s="2"/>
      <c r="K208" s="2"/>
      <c r="L208" s="2"/>
      <c r="M208" s="2"/>
    </row>
    <row r="209" spans="1:13" s="28" customFormat="1" outlineLevel="1" x14ac:dyDescent="0.25">
      <c r="A209" s="430" t="s">
        <v>320</v>
      </c>
      <c r="B209" s="436" t="s">
        <v>95</v>
      </c>
      <c r="C209" s="437">
        <v>0</v>
      </c>
      <c r="D209" s="2"/>
      <c r="E209" s="31"/>
      <c r="F209" s="434">
        <v>0</v>
      </c>
      <c r="G209" s="31"/>
      <c r="H209" s="2"/>
      <c r="I209" s="2"/>
      <c r="J209" s="2"/>
      <c r="K209" s="2"/>
      <c r="L209" s="2"/>
      <c r="M209" s="2"/>
    </row>
    <row r="210" spans="1:13" s="28" customFormat="1" outlineLevel="1" x14ac:dyDescent="0.25">
      <c r="A210" s="430" t="s">
        <v>321</v>
      </c>
      <c r="B210" s="36" t="s">
        <v>97</v>
      </c>
      <c r="C210" s="29"/>
      <c r="D210" s="2"/>
      <c r="E210" s="31"/>
      <c r="F210" s="434" t="s">
        <v>3330</v>
      </c>
      <c r="G210" s="31"/>
      <c r="H210" s="2"/>
      <c r="I210" s="2"/>
      <c r="J210" s="2"/>
      <c r="K210" s="2"/>
      <c r="L210" s="2"/>
      <c r="M210" s="2"/>
    </row>
    <row r="211" spans="1:13" s="28" customFormat="1" outlineLevel="1" x14ac:dyDescent="0.25">
      <c r="A211" s="430" t="s">
        <v>322</v>
      </c>
      <c r="B211" s="36" t="s">
        <v>97</v>
      </c>
      <c r="C211" s="29"/>
      <c r="D211" s="2"/>
      <c r="E211" s="31"/>
      <c r="F211" s="434" t="s">
        <v>3330</v>
      </c>
      <c r="G211" s="31"/>
      <c r="H211" s="2"/>
      <c r="I211" s="2"/>
      <c r="J211" s="2"/>
      <c r="K211" s="2"/>
      <c r="L211" s="2"/>
      <c r="M211" s="2"/>
    </row>
    <row r="212" spans="1:13" s="28" customFormat="1" outlineLevel="1" x14ac:dyDescent="0.25">
      <c r="A212" s="430" t="s">
        <v>323</v>
      </c>
      <c r="B212" s="36" t="s">
        <v>97</v>
      </c>
      <c r="C212" s="29"/>
      <c r="D212" s="2"/>
      <c r="E212" s="31"/>
      <c r="F212" s="434" t="s">
        <v>3330</v>
      </c>
      <c r="G212" s="31"/>
      <c r="H212" s="2"/>
      <c r="I212" s="2"/>
      <c r="J212" s="2"/>
      <c r="K212" s="2"/>
      <c r="L212" s="2"/>
      <c r="M212" s="2"/>
    </row>
    <row r="213" spans="1:13" s="28" customFormat="1" outlineLevel="1" x14ac:dyDescent="0.25">
      <c r="A213" s="430" t="s">
        <v>324</v>
      </c>
      <c r="B213" s="36" t="s">
        <v>97</v>
      </c>
      <c r="C213" s="29"/>
      <c r="D213" s="2"/>
      <c r="E213" s="31"/>
      <c r="F213" s="434" t="s">
        <v>3330</v>
      </c>
      <c r="G213" s="31"/>
      <c r="H213" s="2"/>
      <c r="I213" s="2"/>
      <c r="J213" s="2"/>
      <c r="K213" s="2"/>
      <c r="L213" s="2"/>
      <c r="M213" s="2"/>
    </row>
    <row r="214" spans="1:13" s="28" customFormat="1" outlineLevel="1" x14ac:dyDescent="0.25">
      <c r="A214" s="430" t="s">
        <v>325</v>
      </c>
      <c r="B214" s="36" t="s">
        <v>97</v>
      </c>
      <c r="C214" s="29"/>
      <c r="D214" s="2"/>
      <c r="E214" s="31"/>
      <c r="F214" s="434" t="s">
        <v>3330</v>
      </c>
      <c r="G214" s="31"/>
      <c r="H214" s="2"/>
      <c r="I214" s="2"/>
      <c r="J214" s="2"/>
      <c r="K214" s="2"/>
      <c r="L214" s="2"/>
      <c r="M214" s="2"/>
    </row>
    <row r="215" spans="1:13" s="28" customFormat="1" outlineLevel="1" x14ac:dyDescent="0.25">
      <c r="A215" s="430" t="s">
        <v>326</v>
      </c>
      <c r="B215" s="36" t="s">
        <v>97</v>
      </c>
      <c r="C215" s="29"/>
      <c r="D215" s="2"/>
      <c r="E215" s="31"/>
      <c r="F215" s="434" t="s">
        <v>3330</v>
      </c>
      <c r="G215" s="31"/>
      <c r="H215" s="2"/>
      <c r="I215" s="2"/>
      <c r="J215" s="2"/>
      <c r="K215" s="2"/>
      <c r="L215" s="2"/>
      <c r="M215" s="2"/>
    </row>
    <row r="216" spans="1:13" s="28" customFormat="1" ht="15" customHeight="1" x14ac:dyDescent="0.25">
      <c r="A216" s="24"/>
      <c r="B216" s="25" t="s">
        <v>327</v>
      </c>
      <c r="C216" s="24" t="s">
        <v>54</v>
      </c>
      <c r="D216" s="24"/>
      <c r="E216" s="26"/>
      <c r="F216" s="27" t="s">
        <v>83</v>
      </c>
      <c r="G216" s="27" t="s">
        <v>328</v>
      </c>
      <c r="H216" s="2"/>
      <c r="I216" s="2"/>
      <c r="J216" s="2"/>
      <c r="K216" s="2"/>
      <c r="L216" s="2"/>
      <c r="M216" s="2"/>
    </row>
    <row r="217" spans="1:13" s="28" customFormat="1" x14ac:dyDescent="0.25">
      <c r="A217" s="2" t="s">
        <v>329</v>
      </c>
      <c r="B217" s="430" t="s">
        <v>330</v>
      </c>
      <c r="C217" s="85">
        <v>0</v>
      </c>
      <c r="D217" s="2"/>
      <c r="E217" s="44"/>
      <c r="F217" s="434">
        <v>0</v>
      </c>
      <c r="G217" s="434">
        <v>0</v>
      </c>
      <c r="H217" s="2"/>
      <c r="I217" s="2"/>
      <c r="J217" s="2"/>
      <c r="K217" s="2"/>
      <c r="L217" s="2"/>
      <c r="M217" s="2"/>
    </row>
    <row r="218" spans="1:13" s="28" customFormat="1" x14ac:dyDescent="0.25">
      <c r="A218" s="2" t="s">
        <v>331</v>
      </c>
      <c r="B218" s="430" t="s">
        <v>332</v>
      </c>
      <c r="C218" s="85">
        <v>0</v>
      </c>
      <c r="D218" s="2"/>
      <c r="E218" s="44"/>
      <c r="F218" s="434">
        <v>0</v>
      </c>
      <c r="G218" s="434">
        <v>0</v>
      </c>
      <c r="H218" s="2"/>
      <c r="I218" s="2"/>
      <c r="J218" s="2"/>
      <c r="K218" s="2"/>
      <c r="L218" s="2"/>
      <c r="M218" s="2"/>
    </row>
    <row r="219" spans="1:13" s="28" customFormat="1" x14ac:dyDescent="0.25">
      <c r="A219" s="2" t="s">
        <v>333</v>
      </c>
      <c r="B219" s="430" t="s">
        <v>93</v>
      </c>
      <c r="C219" s="85">
        <v>0</v>
      </c>
      <c r="D219" s="2"/>
      <c r="E219" s="44"/>
      <c r="F219" s="434">
        <v>0</v>
      </c>
      <c r="G219" s="434">
        <v>0</v>
      </c>
      <c r="H219" s="2"/>
      <c r="I219" s="2"/>
      <c r="J219" s="2"/>
      <c r="K219" s="2"/>
      <c r="L219" s="2"/>
      <c r="M219" s="2"/>
    </row>
    <row r="220" spans="1:13" s="28" customFormat="1" x14ac:dyDescent="0.25">
      <c r="A220" s="2" t="s">
        <v>334</v>
      </c>
      <c r="B220" s="436" t="s">
        <v>95</v>
      </c>
      <c r="C220" s="446">
        <v>0</v>
      </c>
      <c r="D220" s="2"/>
      <c r="E220" s="44"/>
      <c r="F220" s="434">
        <v>0</v>
      </c>
      <c r="G220" s="434">
        <v>0</v>
      </c>
      <c r="H220" s="2"/>
      <c r="I220" s="2"/>
      <c r="J220" s="2"/>
      <c r="K220" s="2"/>
      <c r="L220" s="2"/>
      <c r="M220" s="2"/>
    </row>
    <row r="221" spans="1:13" s="28" customFormat="1" outlineLevel="1" x14ac:dyDescent="0.25">
      <c r="A221" s="2" t="s">
        <v>335</v>
      </c>
      <c r="B221" s="36" t="s">
        <v>97</v>
      </c>
      <c r="C221" s="85">
        <v>0</v>
      </c>
      <c r="D221" s="2"/>
      <c r="E221" s="44"/>
      <c r="F221" s="434">
        <v>0</v>
      </c>
      <c r="G221" s="434">
        <v>0</v>
      </c>
      <c r="H221" s="2"/>
      <c r="I221" s="2"/>
      <c r="J221" s="2"/>
      <c r="K221" s="2"/>
      <c r="L221" s="2"/>
      <c r="M221" s="2"/>
    </row>
    <row r="222" spans="1:13" s="28" customFormat="1" outlineLevel="1" x14ac:dyDescent="0.25">
      <c r="A222" s="2" t="s">
        <v>336</v>
      </c>
      <c r="B222" s="36" t="s">
        <v>97</v>
      </c>
      <c r="C222" s="85">
        <v>0</v>
      </c>
      <c r="D222" s="2"/>
      <c r="E222" s="44"/>
      <c r="F222" s="434">
        <v>0</v>
      </c>
      <c r="G222" s="434">
        <v>0</v>
      </c>
      <c r="H222" s="2"/>
      <c r="I222" s="2"/>
      <c r="J222" s="2"/>
      <c r="K222" s="2"/>
      <c r="L222" s="2"/>
      <c r="M222" s="2"/>
    </row>
    <row r="223" spans="1:13" s="28" customFormat="1" outlineLevel="1" x14ac:dyDescent="0.25">
      <c r="A223" s="2" t="s">
        <v>337</v>
      </c>
      <c r="B223" s="36" t="s">
        <v>97</v>
      </c>
      <c r="C223" s="85">
        <v>0</v>
      </c>
      <c r="D223" s="2"/>
      <c r="E223" s="44"/>
      <c r="F223" s="434">
        <v>0</v>
      </c>
      <c r="G223" s="434">
        <v>0</v>
      </c>
      <c r="H223" s="2"/>
      <c r="I223" s="2"/>
      <c r="J223" s="2"/>
      <c r="K223" s="2"/>
      <c r="L223" s="2"/>
      <c r="M223" s="2"/>
    </row>
    <row r="224" spans="1:13" s="28" customFormat="1" outlineLevel="1" x14ac:dyDescent="0.25">
      <c r="A224" s="2" t="s">
        <v>338</v>
      </c>
      <c r="B224" s="36" t="s">
        <v>97</v>
      </c>
      <c r="C224" s="85">
        <v>0</v>
      </c>
      <c r="D224" s="2"/>
      <c r="E224" s="44"/>
      <c r="F224" s="434">
        <v>0</v>
      </c>
      <c r="G224" s="434">
        <v>0</v>
      </c>
      <c r="H224" s="2"/>
      <c r="I224" s="2"/>
      <c r="J224" s="2"/>
      <c r="K224" s="2"/>
      <c r="L224" s="2"/>
      <c r="M224" s="2"/>
    </row>
    <row r="225" spans="1:7" outlineLevel="1" x14ac:dyDescent="0.2">
      <c r="A225" s="2" t="s">
        <v>339</v>
      </c>
      <c r="B225" s="36" t="s">
        <v>97</v>
      </c>
      <c r="C225" s="85">
        <v>0</v>
      </c>
      <c r="E225" s="44"/>
      <c r="F225" s="434">
        <v>0</v>
      </c>
      <c r="G225" s="434">
        <v>0</v>
      </c>
    </row>
    <row r="226" spans="1:7" outlineLevel="1" x14ac:dyDescent="0.2">
      <c r="A226" s="2" t="s">
        <v>340</v>
      </c>
      <c r="B226" s="36" t="s">
        <v>97</v>
      </c>
      <c r="C226" s="85">
        <v>0</v>
      </c>
      <c r="F226" s="434">
        <v>0</v>
      </c>
      <c r="G226" s="434">
        <v>0</v>
      </c>
    </row>
    <row r="227" spans="1:7" outlineLevel="1" x14ac:dyDescent="0.2">
      <c r="A227" s="2" t="s">
        <v>341</v>
      </c>
      <c r="B227" s="36" t="s">
        <v>97</v>
      </c>
      <c r="C227" s="85">
        <v>0</v>
      </c>
      <c r="E227" s="44"/>
      <c r="F227" s="434">
        <v>0</v>
      </c>
      <c r="G227" s="434">
        <v>0</v>
      </c>
    </row>
    <row r="228" spans="1:7" ht="15" customHeight="1" x14ac:dyDescent="0.2">
      <c r="A228" s="24"/>
      <c r="B228" s="25" t="s">
        <v>342</v>
      </c>
      <c r="C228" s="24"/>
      <c r="D228" s="24"/>
      <c r="E228" s="26"/>
      <c r="F228" s="27"/>
      <c r="G228" s="27"/>
    </row>
    <row r="229" spans="1:7" ht="30" x14ac:dyDescent="0.2">
      <c r="A229" s="430" t="s">
        <v>343</v>
      </c>
      <c r="B229" s="430" t="s">
        <v>344</v>
      </c>
      <c r="C229" s="453" t="s">
        <v>46</v>
      </c>
    </row>
    <row r="230" spans="1:7" ht="15" customHeight="1" x14ac:dyDescent="0.2">
      <c r="A230" s="24"/>
      <c r="B230" s="25" t="s">
        <v>345</v>
      </c>
      <c r="C230" s="24"/>
      <c r="D230" s="24"/>
      <c r="E230" s="26"/>
      <c r="F230" s="27"/>
      <c r="G230" s="27"/>
    </row>
    <row r="231" spans="1:7" x14ac:dyDescent="0.2">
      <c r="A231" s="430" t="s">
        <v>346</v>
      </c>
      <c r="B231" s="430" t="s">
        <v>347</v>
      </c>
      <c r="C231" s="29">
        <v>0</v>
      </c>
    </row>
    <row r="232" spans="1:7" x14ac:dyDescent="0.25">
      <c r="A232" s="430" t="s">
        <v>348</v>
      </c>
      <c r="B232" s="454" t="s">
        <v>349</v>
      </c>
      <c r="C232" s="29">
        <v>0</v>
      </c>
    </row>
    <row r="233" spans="1:7" x14ac:dyDescent="0.25">
      <c r="A233" s="430" t="s">
        <v>350</v>
      </c>
      <c r="B233" s="454" t="s">
        <v>351</v>
      </c>
      <c r="C233" s="29">
        <v>0</v>
      </c>
    </row>
    <row r="234" spans="1:7" outlineLevel="1" x14ac:dyDescent="0.2">
      <c r="A234" s="430" t="s">
        <v>352</v>
      </c>
      <c r="B234" s="432" t="s">
        <v>353</v>
      </c>
      <c r="C234" s="29"/>
    </row>
    <row r="235" spans="1:7" outlineLevel="1" x14ac:dyDescent="0.2">
      <c r="A235" s="430" t="s">
        <v>354</v>
      </c>
      <c r="B235" s="432" t="s">
        <v>355</v>
      </c>
      <c r="C235" s="29"/>
    </row>
    <row r="236" spans="1:7" outlineLevel="1" x14ac:dyDescent="0.2">
      <c r="A236" s="430" t="s">
        <v>356</v>
      </c>
      <c r="B236" s="432" t="s">
        <v>357</v>
      </c>
    </row>
    <row r="237" spans="1:7" outlineLevel="1" x14ac:dyDescent="0.2">
      <c r="A237" s="430" t="s">
        <v>358</v>
      </c>
    </row>
    <row r="238" spans="1:7" outlineLevel="1" x14ac:dyDescent="0.2">
      <c r="A238" s="430" t="s">
        <v>359</v>
      </c>
    </row>
    <row r="239" spans="1:7" outlineLevel="1" x14ac:dyDescent="0.2">
      <c r="A239" s="24"/>
      <c r="B239" s="25" t="s">
        <v>360</v>
      </c>
      <c r="C239" s="24"/>
      <c r="D239" s="24"/>
      <c r="E239" s="24"/>
      <c r="F239" s="24"/>
      <c r="G239" s="24"/>
    </row>
    <row r="240" spans="1:7" ht="30" outlineLevel="1" x14ac:dyDescent="0.2">
      <c r="A240" s="430" t="s">
        <v>361</v>
      </c>
      <c r="B240" s="455" t="s">
        <v>3305</v>
      </c>
      <c r="C240" s="47" t="s">
        <v>290</v>
      </c>
    </row>
    <row r="241" spans="1:5" outlineLevel="1" x14ac:dyDescent="0.2">
      <c r="A241" s="430" t="s">
        <v>362</v>
      </c>
      <c r="B241" s="430" t="s">
        <v>363</v>
      </c>
      <c r="C241" s="47" t="s">
        <v>290</v>
      </c>
    </row>
    <row r="242" spans="1:5" outlineLevel="1" x14ac:dyDescent="0.2">
      <c r="A242" s="430" t="s">
        <v>364</v>
      </c>
      <c r="B242" s="430" t="s">
        <v>365</v>
      </c>
      <c r="C242" s="47" t="s">
        <v>290</v>
      </c>
    </row>
    <row r="243" spans="1:5" ht="30" outlineLevel="1" x14ac:dyDescent="0.2">
      <c r="A243" s="430" t="s">
        <v>366</v>
      </c>
      <c r="B243" s="455" t="s">
        <v>3306</v>
      </c>
      <c r="C243" s="47" t="s">
        <v>290</v>
      </c>
    </row>
    <row r="244" spans="1:5" outlineLevel="1" x14ac:dyDescent="0.2">
      <c r="A244" s="430" t="s">
        <v>367</v>
      </c>
      <c r="B244" s="430" t="s">
        <v>368</v>
      </c>
      <c r="C244" s="48" t="s">
        <v>369</v>
      </c>
      <c r="D244" s="48" t="s">
        <v>370</v>
      </c>
      <c r="E244" s="49"/>
    </row>
    <row r="245" spans="1:5" outlineLevel="1" x14ac:dyDescent="0.2">
      <c r="A245" s="430" t="s">
        <v>371</v>
      </c>
      <c r="B245" s="455" t="s">
        <v>3307</v>
      </c>
      <c r="C245" s="50" t="s">
        <v>290</v>
      </c>
    </row>
    <row r="246" spans="1:5" outlineLevel="1" x14ac:dyDescent="0.2">
      <c r="A246" s="430" t="s">
        <v>372</v>
      </c>
      <c r="B246" s="430" t="s">
        <v>373</v>
      </c>
      <c r="C246" s="47" t="s">
        <v>290</v>
      </c>
    </row>
    <row r="247" spans="1:5" outlineLevel="1" x14ac:dyDescent="0.2">
      <c r="A247" s="430" t="s">
        <v>374</v>
      </c>
    </row>
    <row r="248" spans="1:5" outlineLevel="1" x14ac:dyDescent="0.2">
      <c r="A248" s="430" t="s">
        <v>375</v>
      </c>
    </row>
    <row r="249" spans="1:5" outlineLevel="1" x14ac:dyDescent="0.2">
      <c r="A249" s="430" t="s">
        <v>376</v>
      </c>
    </row>
    <row r="250" spans="1:5" outlineLevel="1" x14ac:dyDescent="0.2">
      <c r="A250" s="430" t="s">
        <v>377</v>
      </c>
    </row>
    <row r="251" spans="1:5" outlineLevel="1" x14ac:dyDescent="0.2">
      <c r="A251" s="430" t="s">
        <v>378</v>
      </c>
    </row>
    <row r="252" spans="1:5" outlineLevel="1" x14ac:dyDescent="0.2">
      <c r="A252" s="430" t="s">
        <v>379</v>
      </c>
    </row>
    <row r="253" spans="1:5" outlineLevel="1" x14ac:dyDescent="0.2">
      <c r="A253" s="430" t="s">
        <v>380</v>
      </c>
    </row>
    <row r="254" spans="1:5" outlineLevel="1" x14ac:dyDescent="0.2">
      <c r="A254" s="430" t="s">
        <v>381</v>
      </c>
    </row>
    <row r="255" spans="1:5" outlineLevel="1" x14ac:dyDescent="0.2">
      <c r="A255" s="430" t="s">
        <v>382</v>
      </c>
    </row>
    <row r="256" spans="1:5" outlineLevel="1" x14ac:dyDescent="0.2">
      <c r="A256" s="430" t="s">
        <v>383</v>
      </c>
    </row>
    <row r="257" spans="1:1" outlineLevel="1" x14ac:dyDescent="0.2">
      <c r="A257" s="430" t="s">
        <v>384</v>
      </c>
    </row>
    <row r="258" spans="1:1" outlineLevel="1" x14ac:dyDescent="0.2">
      <c r="A258" s="430" t="s">
        <v>385</v>
      </c>
    </row>
    <row r="259" spans="1:1" outlineLevel="1" x14ac:dyDescent="0.2">
      <c r="A259" s="430" t="s">
        <v>386</v>
      </c>
    </row>
    <row r="260" spans="1:1" outlineLevel="1" x14ac:dyDescent="0.2">
      <c r="A260" s="430" t="s">
        <v>387</v>
      </c>
    </row>
    <row r="261" spans="1:1" outlineLevel="1" x14ac:dyDescent="0.2">
      <c r="A261" s="430" t="s">
        <v>388</v>
      </c>
    </row>
    <row r="262" spans="1:1" outlineLevel="1" x14ac:dyDescent="0.2">
      <c r="A262" s="430" t="s">
        <v>389</v>
      </c>
    </row>
    <row r="263" spans="1:1" outlineLevel="1" x14ac:dyDescent="0.2">
      <c r="A263" s="430" t="s">
        <v>390</v>
      </c>
    </row>
    <row r="264" spans="1:1" outlineLevel="1" x14ac:dyDescent="0.2">
      <c r="A264" s="430" t="s">
        <v>391</v>
      </c>
    </row>
    <row r="265" spans="1:1" outlineLevel="1" x14ac:dyDescent="0.2">
      <c r="A265" s="430" t="s">
        <v>392</v>
      </c>
    </row>
    <row r="266" spans="1:1" outlineLevel="1" x14ac:dyDescent="0.2">
      <c r="A266" s="430" t="s">
        <v>393</v>
      </c>
    </row>
    <row r="267" spans="1:1" outlineLevel="1" x14ac:dyDescent="0.2">
      <c r="A267" s="430" t="s">
        <v>394</v>
      </c>
    </row>
    <row r="268" spans="1:1" outlineLevel="1" x14ac:dyDescent="0.2">
      <c r="A268" s="430" t="s">
        <v>395</v>
      </c>
    </row>
    <row r="269" spans="1:1" outlineLevel="1" x14ac:dyDescent="0.2">
      <c r="A269" s="430" t="s">
        <v>396</v>
      </c>
    </row>
    <row r="270" spans="1:1" outlineLevel="1" x14ac:dyDescent="0.2">
      <c r="A270" s="430" t="s">
        <v>397</v>
      </c>
    </row>
    <row r="271" spans="1:1" outlineLevel="1" x14ac:dyDescent="0.2">
      <c r="A271" s="430" t="s">
        <v>398</v>
      </c>
    </row>
    <row r="272" spans="1:1" outlineLevel="1" x14ac:dyDescent="0.2">
      <c r="A272" s="430" t="s">
        <v>399</v>
      </c>
    </row>
    <row r="273" spans="1:14" outlineLevel="1" x14ac:dyDescent="0.2">
      <c r="A273" s="430" t="s">
        <v>400</v>
      </c>
    </row>
    <row r="274" spans="1:14" outlineLevel="1" x14ac:dyDescent="0.2">
      <c r="A274" s="430" t="s">
        <v>401</v>
      </c>
    </row>
    <row r="275" spans="1:14" outlineLevel="1" x14ac:dyDescent="0.2">
      <c r="A275" s="430" t="s">
        <v>402</v>
      </c>
    </row>
    <row r="276" spans="1:14" outlineLevel="1" x14ac:dyDescent="0.2">
      <c r="A276" s="430" t="s">
        <v>403</v>
      </c>
    </row>
    <row r="277" spans="1:14" outlineLevel="1" x14ac:dyDescent="0.2">
      <c r="A277" s="430" t="s">
        <v>404</v>
      </c>
    </row>
    <row r="278" spans="1:14" outlineLevel="1" x14ac:dyDescent="0.2">
      <c r="A278" s="430" t="s">
        <v>405</v>
      </c>
    </row>
    <row r="279" spans="1:14" outlineLevel="1" x14ac:dyDescent="0.2">
      <c r="A279" s="430" t="s">
        <v>406</v>
      </c>
    </row>
    <row r="280" spans="1:14" outlineLevel="1" x14ac:dyDescent="0.2">
      <c r="A280" s="430" t="s">
        <v>407</v>
      </c>
    </row>
    <row r="281" spans="1:14" outlineLevel="1" x14ac:dyDescent="0.2">
      <c r="A281" s="430" t="s">
        <v>408</v>
      </c>
    </row>
    <row r="282" spans="1:14" outlineLevel="1" x14ac:dyDescent="0.2">
      <c r="A282" s="430" t="s">
        <v>409</v>
      </c>
    </row>
    <row r="283" spans="1:14" outlineLevel="1" x14ac:dyDescent="0.2">
      <c r="A283" s="430" t="s">
        <v>410</v>
      </c>
    </row>
    <row r="284" spans="1:14" outlineLevel="1" x14ac:dyDescent="0.2">
      <c r="A284" s="430" t="s">
        <v>411</v>
      </c>
    </row>
    <row r="285" spans="1:14" ht="18.75" x14ac:dyDescent="0.2">
      <c r="A285" s="15"/>
      <c r="B285" s="15" t="s">
        <v>412</v>
      </c>
      <c r="C285" s="15"/>
      <c r="D285" s="15"/>
      <c r="E285" s="15"/>
      <c r="F285" s="16"/>
      <c r="G285" s="17"/>
      <c r="I285" s="9"/>
      <c r="J285" s="9"/>
      <c r="K285" s="9"/>
      <c r="L285" s="9"/>
      <c r="M285" s="11"/>
    </row>
    <row r="286" spans="1:14" ht="18.75" x14ac:dyDescent="0.2">
      <c r="A286" s="456" t="s">
        <v>413</v>
      </c>
      <c r="B286" s="457"/>
      <c r="C286" s="457"/>
      <c r="D286" s="457"/>
      <c r="E286" s="457"/>
      <c r="F286" s="458"/>
      <c r="G286" s="457"/>
      <c r="I286" s="9"/>
      <c r="J286" s="9"/>
      <c r="K286" s="9"/>
      <c r="L286" s="9"/>
      <c r="M286" s="11"/>
    </row>
    <row r="287" spans="1:14" ht="18.75" x14ac:dyDescent="0.2">
      <c r="A287" s="456" t="s">
        <v>414</v>
      </c>
      <c r="B287" s="457"/>
      <c r="C287" s="457"/>
      <c r="D287" s="457"/>
      <c r="E287" s="457"/>
      <c r="F287" s="458"/>
      <c r="G287" s="457"/>
      <c r="I287" s="9"/>
      <c r="J287" s="9"/>
      <c r="K287" s="9"/>
      <c r="L287" s="9"/>
      <c r="M287" s="11"/>
    </row>
    <row r="288" spans="1:14" x14ac:dyDescent="0.2">
      <c r="A288" s="430" t="s">
        <v>415</v>
      </c>
      <c r="B288" s="432" t="s">
        <v>416</v>
      </c>
      <c r="C288" s="459">
        <v>38</v>
      </c>
      <c r="D288" s="31"/>
      <c r="E288" s="31"/>
      <c r="F288" s="31"/>
      <c r="G288" s="31"/>
      <c r="I288" s="21"/>
      <c r="J288" s="14"/>
      <c r="L288" s="31"/>
      <c r="M288" s="31"/>
      <c r="N288" s="31"/>
    </row>
    <row r="289" spans="1:14" x14ac:dyDescent="0.2">
      <c r="A289" s="430" t="s">
        <v>417</v>
      </c>
      <c r="B289" s="432" t="s">
        <v>418</v>
      </c>
      <c r="C289" s="459">
        <v>39</v>
      </c>
      <c r="E289" s="31"/>
      <c r="F289" s="31"/>
      <c r="I289" s="21"/>
      <c r="J289" s="14"/>
      <c r="L289" s="31"/>
      <c r="M289" s="31"/>
    </row>
    <row r="290" spans="1:14" ht="30" x14ac:dyDescent="0.2">
      <c r="A290" s="430" t="s">
        <v>419</v>
      </c>
      <c r="B290" s="432" t="s">
        <v>420</v>
      </c>
      <c r="C290" s="453" t="s">
        <v>46</v>
      </c>
      <c r="G290" s="51"/>
      <c r="I290" s="21"/>
      <c r="J290" s="14"/>
      <c r="K290" s="14"/>
      <c r="L290" s="51"/>
      <c r="M290" s="31"/>
      <c r="N290" s="51"/>
    </row>
    <row r="291" spans="1:14" x14ac:dyDescent="0.2">
      <c r="A291" s="430" t="s">
        <v>421</v>
      </c>
      <c r="B291" s="432" t="s">
        <v>422</v>
      </c>
      <c r="C291" s="459" t="s">
        <v>3347</v>
      </c>
      <c r="D291" s="459" t="s">
        <v>3330</v>
      </c>
      <c r="E291" s="51"/>
      <c r="F291" s="31"/>
      <c r="I291" s="21"/>
      <c r="J291" s="14"/>
    </row>
    <row r="292" spans="1:14" x14ac:dyDescent="0.2">
      <c r="A292" s="430" t="s">
        <v>423</v>
      </c>
      <c r="B292" s="432" t="s">
        <v>424</v>
      </c>
      <c r="C292" s="459">
        <v>52</v>
      </c>
      <c r="G292" s="51"/>
      <c r="I292" s="21"/>
      <c r="K292" s="14"/>
      <c r="L292" s="51"/>
      <c r="N292" s="51"/>
    </row>
    <row r="293" spans="1:14" x14ac:dyDescent="0.25">
      <c r="A293" s="430" t="s">
        <v>425</v>
      </c>
      <c r="B293" s="432" t="s">
        <v>426</v>
      </c>
      <c r="C293" s="460" t="s">
        <v>3348</v>
      </c>
      <c r="D293" s="459" t="s">
        <v>3349</v>
      </c>
      <c r="E293" s="51"/>
      <c r="F293" s="459" t="s">
        <v>3330</v>
      </c>
      <c r="G293" s="459" t="s">
        <v>3289</v>
      </c>
      <c r="I293" s="21"/>
      <c r="M293" s="51"/>
    </row>
    <row r="294" spans="1:14" x14ac:dyDescent="0.2">
      <c r="A294" s="430" t="s">
        <v>427</v>
      </c>
      <c r="B294" s="432" t="s">
        <v>428</v>
      </c>
      <c r="C294" s="459" t="s">
        <v>429</v>
      </c>
      <c r="I294" s="21"/>
      <c r="J294" s="14"/>
      <c r="M294" s="51"/>
    </row>
    <row r="295" spans="1:14" x14ac:dyDescent="0.2">
      <c r="A295" s="430" t="s">
        <v>430</v>
      </c>
      <c r="B295" s="432" t="s">
        <v>431</v>
      </c>
      <c r="C295" s="459" t="s">
        <v>3350</v>
      </c>
      <c r="D295" s="459" t="s">
        <v>3330</v>
      </c>
      <c r="F295" s="459" t="e">
        <v>#REF!</v>
      </c>
      <c r="I295" s="21"/>
      <c r="J295" s="14"/>
      <c r="L295" s="51"/>
      <c r="M295" s="51"/>
    </row>
    <row r="296" spans="1:14" x14ac:dyDescent="0.2">
      <c r="A296" s="430" t="s">
        <v>432</v>
      </c>
      <c r="B296" s="432" t="s">
        <v>433</v>
      </c>
      <c r="C296" s="459">
        <v>111</v>
      </c>
      <c r="F296" s="51"/>
      <c r="I296" s="21"/>
      <c r="J296" s="14"/>
      <c r="L296" s="51"/>
      <c r="M296" s="51"/>
    </row>
    <row r="297" spans="1:14" x14ac:dyDescent="0.2">
      <c r="A297" s="430" t="s">
        <v>434</v>
      </c>
      <c r="B297" s="432" t="s">
        <v>435</v>
      </c>
      <c r="C297" s="459">
        <v>163</v>
      </c>
      <c r="E297" s="51"/>
      <c r="F297" s="51"/>
      <c r="J297" s="14"/>
      <c r="L297" s="51"/>
    </row>
    <row r="298" spans="1:14" x14ac:dyDescent="0.2">
      <c r="A298" s="430" t="s">
        <v>436</v>
      </c>
      <c r="B298" s="432" t="s">
        <v>437</v>
      </c>
      <c r="C298" s="459">
        <v>137</v>
      </c>
      <c r="E298" s="51"/>
      <c r="F298" s="51"/>
      <c r="I298" s="21"/>
      <c r="J298" s="14"/>
      <c r="L298" s="51"/>
    </row>
    <row r="299" spans="1:14" x14ac:dyDescent="0.2">
      <c r="A299" s="430" t="s">
        <v>438</v>
      </c>
      <c r="B299" s="432" t="s">
        <v>439</v>
      </c>
      <c r="C299" s="49"/>
      <c r="E299" s="51"/>
      <c r="I299" s="21"/>
      <c r="J299" s="2" t="s">
        <v>440</v>
      </c>
      <c r="L299" s="51"/>
    </row>
    <row r="300" spans="1:14" x14ac:dyDescent="0.2">
      <c r="A300" s="430" t="s">
        <v>441</v>
      </c>
      <c r="B300" s="432" t="s">
        <v>442</v>
      </c>
      <c r="C300" s="459" t="s">
        <v>443</v>
      </c>
      <c r="D300" s="459" t="s">
        <v>444</v>
      </c>
      <c r="E300" s="51"/>
      <c r="F300" s="459" t="s">
        <v>445</v>
      </c>
      <c r="I300" s="21"/>
      <c r="J300" s="2" t="s">
        <v>446</v>
      </c>
      <c r="K300" s="14"/>
      <c r="L300" s="51"/>
    </row>
    <row r="301" spans="1:14" outlineLevel="1" x14ac:dyDescent="0.2">
      <c r="A301" s="430" t="s">
        <v>447</v>
      </c>
      <c r="B301" s="432" t="s">
        <v>448</v>
      </c>
      <c r="C301" s="459" t="s">
        <v>449</v>
      </c>
      <c r="I301" s="21"/>
      <c r="J301" s="2" t="s">
        <v>450</v>
      </c>
      <c r="K301" s="14"/>
      <c r="L301" s="51"/>
    </row>
    <row r="302" spans="1:14" outlineLevel="1" x14ac:dyDescent="0.2">
      <c r="A302" s="430" t="s">
        <v>451</v>
      </c>
      <c r="B302" s="432" t="s">
        <v>452</v>
      </c>
      <c r="C302" s="459" t="s">
        <v>3351</v>
      </c>
      <c r="I302" s="21"/>
      <c r="J302" s="2" t="s">
        <v>453</v>
      </c>
      <c r="K302" s="14"/>
      <c r="L302" s="51"/>
    </row>
    <row r="303" spans="1:14" outlineLevel="1" x14ac:dyDescent="0.2">
      <c r="A303" s="430" t="s">
        <v>454</v>
      </c>
      <c r="B303" s="432" t="s">
        <v>455</v>
      </c>
      <c r="C303" s="459">
        <v>65</v>
      </c>
      <c r="I303" s="21"/>
      <c r="J303" s="14"/>
      <c r="K303" s="14"/>
      <c r="L303" s="51"/>
    </row>
    <row r="304" spans="1:14" outlineLevel="1" x14ac:dyDescent="0.2">
      <c r="A304" s="430" t="s">
        <v>456</v>
      </c>
      <c r="B304" s="432" t="s">
        <v>457</v>
      </c>
      <c r="C304" s="459">
        <v>88</v>
      </c>
      <c r="I304" s="21"/>
      <c r="J304" s="14"/>
      <c r="K304" s="14"/>
      <c r="L304" s="51"/>
    </row>
    <row r="305" spans="1:13" s="28" customFormat="1" outlineLevel="1" x14ac:dyDescent="0.25">
      <c r="A305" s="430" t="s">
        <v>458</v>
      </c>
      <c r="B305" s="432" t="s">
        <v>459</v>
      </c>
      <c r="C305" s="459" t="s">
        <v>460</v>
      </c>
      <c r="D305" s="2"/>
      <c r="E305" s="51"/>
      <c r="F305" s="2"/>
      <c r="G305" s="4"/>
      <c r="H305" s="2"/>
      <c r="I305" s="21"/>
      <c r="J305" s="14"/>
      <c r="K305" s="14"/>
      <c r="L305" s="51"/>
      <c r="M305" s="2"/>
    </row>
    <row r="306" spans="1:13" s="28" customFormat="1" outlineLevel="1" x14ac:dyDescent="0.25">
      <c r="A306" s="430" t="s">
        <v>461</v>
      </c>
      <c r="B306" s="432" t="s">
        <v>462</v>
      </c>
      <c r="C306" s="459">
        <v>44</v>
      </c>
      <c r="D306" s="2"/>
      <c r="E306" s="51"/>
      <c r="F306" s="2"/>
      <c r="G306" s="4"/>
      <c r="H306" s="2"/>
      <c r="I306" s="21"/>
      <c r="J306" s="14"/>
      <c r="K306" s="14"/>
      <c r="L306" s="51"/>
      <c r="M306" s="2"/>
    </row>
    <row r="307" spans="1:13" s="28" customFormat="1" outlineLevel="1" x14ac:dyDescent="0.25">
      <c r="A307" s="430" t="s">
        <v>463</v>
      </c>
      <c r="B307" s="432" t="s">
        <v>464</v>
      </c>
      <c r="C307" s="459" t="s">
        <v>3352</v>
      </c>
      <c r="D307" s="459" t="s">
        <v>3330</v>
      </c>
      <c r="E307" s="51"/>
      <c r="F307" s="459" t="e">
        <v>#REF!</v>
      </c>
      <c r="G307" s="4"/>
      <c r="H307" s="2"/>
      <c r="I307" s="21"/>
      <c r="J307" s="14"/>
      <c r="K307" s="14"/>
      <c r="L307" s="51"/>
      <c r="M307" s="2"/>
    </row>
    <row r="308" spans="1:13" s="28" customFormat="1" outlineLevel="1" x14ac:dyDescent="0.25">
      <c r="A308" s="430" t="s">
        <v>465</v>
      </c>
      <c r="B308" s="21"/>
      <c r="C308" s="2"/>
      <c r="D308" s="2"/>
      <c r="E308" s="51"/>
      <c r="F308" s="2"/>
      <c r="G308" s="4"/>
      <c r="H308" s="2"/>
      <c r="I308" s="21"/>
      <c r="J308" s="14"/>
      <c r="K308" s="14"/>
      <c r="L308" s="51"/>
      <c r="M308" s="2"/>
    </row>
    <row r="309" spans="1:13" s="28" customFormat="1" outlineLevel="1" x14ac:dyDescent="0.25">
      <c r="A309" s="430" t="s">
        <v>466</v>
      </c>
      <c r="B309" s="2"/>
      <c r="C309" s="2"/>
      <c r="D309" s="2"/>
      <c r="E309" s="51"/>
      <c r="F309" s="2"/>
      <c r="G309" s="4"/>
      <c r="H309" s="2"/>
      <c r="I309" s="21"/>
      <c r="J309" s="14"/>
      <c r="K309" s="14"/>
      <c r="L309" s="51"/>
      <c r="M309" s="2"/>
    </row>
    <row r="310" spans="1:13" s="28" customFormat="1" outlineLevel="1" x14ac:dyDescent="0.25">
      <c r="A310" s="430" t="s">
        <v>467</v>
      </c>
      <c r="B310" s="2"/>
      <c r="C310" s="2"/>
      <c r="D310" s="2"/>
      <c r="E310" s="2"/>
      <c r="F310" s="2"/>
      <c r="G310" s="4"/>
      <c r="H310" s="2"/>
      <c r="I310" s="2"/>
      <c r="J310" s="2"/>
      <c r="K310" s="2"/>
      <c r="L310" s="2"/>
      <c r="M310" s="2"/>
    </row>
    <row r="311" spans="1:13" s="28" customFormat="1" ht="37.5" x14ac:dyDescent="0.25">
      <c r="A311" s="16"/>
      <c r="B311" s="15" t="s">
        <v>9</v>
      </c>
      <c r="C311" s="16"/>
      <c r="D311" s="16"/>
      <c r="E311" s="16"/>
      <c r="F311" s="16"/>
      <c r="G311" s="17"/>
      <c r="H311" s="2"/>
      <c r="I311" s="9"/>
      <c r="J311" s="11"/>
      <c r="K311" s="11"/>
      <c r="L311" s="11"/>
      <c r="M311" s="11"/>
    </row>
    <row r="312" spans="1:13" s="28" customFormat="1" x14ac:dyDescent="0.25">
      <c r="A312" s="430" t="s">
        <v>468</v>
      </c>
      <c r="B312" s="432" t="s">
        <v>469</v>
      </c>
      <c r="C312" s="46">
        <v>0</v>
      </c>
      <c r="D312" s="2"/>
      <c r="E312" s="2"/>
      <c r="F312" s="2"/>
      <c r="G312" s="4"/>
      <c r="H312" s="2"/>
      <c r="I312" s="21"/>
      <c r="J312" s="14"/>
      <c r="K312" s="2"/>
      <c r="L312" s="2"/>
      <c r="M312" s="2"/>
    </row>
    <row r="313" spans="1:13" s="28" customFormat="1" outlineLevel="1" x14ac:dyDescent="0.25">
      <c r="A313" s="430" t="s">
        <v>470</v>
      </c>
      <c r="B313" s="432" t="s">
        <v>471</v>
      </c>
      <c r="C313" s="46">
        <v>0</v>
      </c>
      <c r="D313" s="2"/>
      <c r="E313" s="2"/>
      <c r="F313" s="2"/>
      <c r="G313" s="4"/>
      <c r="H313" s="2"/>
      <c r="I313" s="21"/>
      <c r="J313" s="14"/>
      <c r="K313" s="2"/>
      <c r="L313" s="2"/>
      <c r="M313" s="2"/>
    </row>
    <row r="314" spans="1:13" s="28" customFormat="1" outlineLevel="1" x14ac:dyDescent="0.25">
      <c r="A314" s="430" t="s">
        <v>472</v>
      </c>
      <c r="B314" s="432" t="s">
        <v>473</v>
      </c>
      <c r="C314" s="46">
        <v>0</v>
      </c>
      <c r="D314" s="2"/>
      <c r="E314" s="2"/>
      <c r="F314" s="2"/>
      <c r="G314" s="4"/>
      <c r="H314" s="2"/>
      <c r="I314" s="21"/>
      <c r="J314" s="14"/>
      <c r="K314" s="2"/>
      <c r="L314" s="2"/>
      <c r="M314" s="2"/>
    </row>
    <row r="315" spans="1:13" s="28" customFormat="1" outlineLevel="1" x14ac:dyDescent="0.25">
      <c r="A315" s="430" t="s">
        <v>474</v>
      </c>
      <c r="B315" s="21"/>
      <c r="C315" s="14"/>
      <c r="D315" s="2"/>
      <c r="E315" s="2"/>
      <c r="F315" s="2"/>
      <c r="G315" s="4"/>
      <c r="H315" s="2"/>
      <c r="I315" s="21"/>
      <c r="J315" s="14"/>
      <c r="K315" s="2"/>
      <c r="L315" s="2"/>
      <c r="M315" s="2"/>
    </row>
    <row r="316" spans="1:13" s="28" customFormat="1" outlineLevel="1" x14ac:dyDescent="0.25">
      <c r="A316" s="430" t="s">
        <v>475</v>
      </c>
      <c r="B316" s="21"/>
      <c r="C316" s="14"/>
      <c r="D316" s="2"/>
      <c r="E316" s="2"/>
      <c r="F316" s="2"/>
      <c r="G316" s="4"/>
      <c r="H316" s="2"/>
      <c r="I316" s="21"/>
      <c r="J316" s="14"/>
      <c r="K316" s="2"/>
      <c r="L316" s="2"/>
      <c r="M316" s="2"/>
    </row>
    <row r="317" spans="1:13" s="28" customFormat="1" outlineLevel="1" x14ac:dyDescent="0.25">
      <c r="A317" s="430" t="s">
        <v>476</v>
      </c>
      <c r="B317" s="21"/>
      <c r="C317" s="14"/>
      <c r="D317" s="2"/>
      <c r="E317" s="2"/>
      <c r="F317" s="2"/>
      <c r="G317" s="4"/>
      <c r="H317" s="2"/>
      <c r="I317" s="21"/>
      <c r="J317" s="14"/>
      <c r="K317" s="2"/>
      <c r="L317" s="2"/>
      <c r="M317" s="2"/>
    </row>
    <row r="318" spans="1:13" s="28" customFormat="1" outlineLevel="1" x14ac:dyDescent="0.25">
      <c r="A318" s="430" t="s">
        <v>477</v>
      </c>
      <c r="B318" s="21"/>
      <c r="C318" s="14"/>
      <c r="D318" s="2"/>
      <c r="E318" s="2"/>
      <c r="F318" s="2"/>
      <c r="G318" s="4"/>
      <c r="H318" s="2"/>
      <c r="I318" s="21"/>
      <c r="J318" s="14"/>
      <c r="K318" s="2"/>
      <c r="L318" s="2"/>
      <c r="M318" s="2"/>
    </row>
    <row r="319" spans="1:13" s="28" customFormat="1" ht="18.75" x14ac:dyDescent="0.25">
      <c r="A319" s="16"/>
      <c r="B319" s="15" t="s">
        <v>10</v>
      </c>
      <c r="C319" s="16"/>
      <c r="D319" s="16"/>
      <c r="E319" s="16"/>
      <c r="F319" s="16"/>
      <c r="G319" s="17"/>
      <c r="H319" s="2"/>
      <c r="I319" s="9"/>
      <c r="J319" s="11"/>
      <c r="K319" s="11"/>
      <c r="L319" s="11"/>
      <c r="M319" s="11"/>
    </row>
    <row r="320" spans="1:13" s="28" customFormat="1" ht="15" customHeight="1" outlineLevel="1" x14ac:dyDescent="0.25">
      <c r="A320" s="24"/>
      <c r="B320" s="25" t="s">
        <v>478</v>
      </c>
      <c r="C320" s="24"/>
      <c r="D320" s="24"/>
      <c r="E320" s="26"/>
      <c r="F320" s="27"/>
      <c r="G320" s="27"/>
      <c r="H320" s="2"/>
      <c r="I320" s="2"/>
      <c r="J320" s="2"/>
      <c r="K320" s="2"/>
      <c r="L320" s="2"/>
      <c r="M320" s="2"/>
    </row>
    <row r="321" spans="1:8" s="28" customFormat="1" outlineLevel="1" x14ac:dyDescent="0.25">
      <c r="A321" s="430" t="s">
        <v>479</v>
      </c>
      <c r="B321" s="432" t="s">
        <v>480</v>
      </c>
      <c r="C321" s="21"/>
      <c r="D321" s="2"/>
      <c r="E321" s="2"/>
      <c r="F321" s="2"/>
      <c r="G321" s="4"/>
      <c r="H321" s="2"/>
    </row>
    <row r="322" spans="1:8" s="28" customFormat="1" outlineLevel="1" x14ac:dyDescent="0.25">
      <c r="A322" s="430" t="s">
        <v>481</v>
      </c>
      <c r="B322" s="432" t="s">
        <v>482</v>
      </c>
      <c r="C322" s="21"/>
      <c r="D322" s="2"/>
      <c r="E322" s="2"/>
      <c r="F322" s="2"/>
      <c r="G322" s="4"/>
      <c r="H322" s="2"/>
    </row>
    <row r="323" spans="1:8" s="28" customFormat="1" outlineLevel="1" x14ac:dyDescent="0.25">
      <c r="A323" s="430" t="s">
        <v>483</v>
      </c>
      <c r="B323" s="432" t="s">
        <v>484</v>
      </c>
      <c r="C323" s="21"/>
      <c r="D323" s="2"/>
      <c r="E323" s="2"/>
      <c r="F323" s="2"/>
      <c r="G323" s="4"/>
      <c r="H323" s="2"/>
    </row>
    <row r="324" spans="1:8" s="28" customFormat="1" outlineLevel="1" x14ac:dyDescent="0.25">
      <c r="A324" s="430" t="s">
        <v>485</v>
      </c>
      <c r="B324" s="432" t="s">
        <v>486</v>
      </c>
      <c r="C324" s="2"/>
      <c r="D324" s="2"/>
      <c r="E324" s="2"/>
      <c r="F324" s="2"/>
      <c r="G324" s="4"/>
      <c r="H324" s="2"/>
    </row>
    <row r="325" spans="1:8" s="28" customFormat="1" outlineLevel="1" x14ac:dyDescent="0.25">
      <c r="A325" s="430" t="s">
        <v>487</v>
      </c>
      <c r="B325" s="432" t="s">
        <v>488</v>
      </c>
      <c r="C325" s="2"/>
      <c r="D325" s="2"/>
      <c r="E325" s="2"/>
      <c r="F325" s="2"/>
      <c r="G325" s="4"/>
      <c r="H325" s="2"/>
    </row>
    <row r="326" spans="1:8" s="28" customFormat="1" outlineLevel="1" x14ac:dyDescent="0.25">
      <c r="A326" s="430" t="s">
        <v>489</v>
      </c>
      <c r="B326" s="432" t="s">
        <v>490</v>
      </c>
      <c r="C326" s="2"/>
      <c r="D326" s="2"/>
      <c r="E326" s="2"/>
      <c r="F326" s="2"/>
      <c r="G326" s="4"/>
      <c r="H326" s="2"/>
    </row>
    <row r="327" spans="1:8" s="28" customFormat="1" outlineLevel="1" x14ac:dyDescent="0.25">
      <c r="A327" s="430" t="s">
        <v>491</v>
      </c>
      <c r="B327" s="432" t="s">
        <v>492</v>
      </c>
      <c r="C327" s="2"/>
      <c r="D327" s="2"/>
      <c r="E327" s="2"/>
      <c r="F327" s="2"/>
      <c r="G327" s="4"/>
      <c r="H327" s="2"/>
    </row>
    <row r="328" spans="1:8" s="28" customFormat="1" outlineLevel="1" x14ac:dyDescent="0.25">
      <c r="A328" s="430" t="s">
        <v>493</v>
      </c>
      <c r="B328" s="432" t="s">
        <v>494</v>
      </c>
      <c r="C328" s="2"/>
      <c r="D328" s="2"/>
      <c r="E328" s="2"/>
      <c r="F328" s="2"/>
      <c r="G328" s="4"/>
      <c r="H328" s="2"/>
    </row>
    <row r="329" spans="1:8" s="28" customFormat="1" outlineLevel="1" x14ac:dyDescent="0.25">
      <c r="A329" s="430" t="s">
        <v>495</v>
      </c>
      <c r="B329" s="432" t="s">
        <v>496</v>
      </c>
      <c r="C329" s="2"/>
      <c r="D329" s="2"/>
      <c r="E329" s="2"/>
      <c r="F329" s="2"/>
      <c r="G329" s="4"/>
      <c r="H329" s="2"/>
    </row>
    <row r="330" spans="1:8" s="28" customFormat="1" outlineLevel="1" x14ac:dyDescent="0.25">
      <c r="A330" s="430" t="s">
        <v>497</v>
      </c>
      <c r="B330" s="36" t="s">
        <v>498</v>
      </c>
      <c r="C330" s="2"/>
      <c r="D330" s="2"/>
      <c r="E330" s="2"/>
      <c r="F330" s="2"/>
      <c r="G330" s="4"/>
      <c r="H330" s="2"/>
    </row>
    <row r="331" spans="1:8" s="28" customFormat="1" outlineLevel="1" x14ac:dyDescent="0.25">
      <c r="A331" s="430" t="s">
        <v>499</v>
      </c>
      <c r="B331" s="36" t="s">
        <v>498</v>
      </c>
      <c r="C331" s="2"/>
      <c r="D331" s="2"/>
      <c r="E331" s="2"/>
      <c r="F331" s="2"/>
      <c r="G331" s="4"/>
      <c r="H331" s="2"/>
    </row>
    <row r="332" spans="1:8" s="28" customFormat="1" outlineLevel="1" x14ac:dyDescent="0.25">
      <c r="A332" s="430" t="s">
        <v>500</v>
      </c>
      <c r="B332" s="36" t="s">
        <v>498</v>
      </c>
      <c r="C332" s="2"/>
      <c r="D332" s="2"/>
      <c r="E332" s="2"/>
      <c r="F332" s="2"/>
      <c r="G332" s="4"/>
      <c r="H332" s="2"/>
    </row>
    <row r="333" spans="1:8" s="28" customFormat="1" outlineLevel="1" x14ac:dyDescent="0.25">
      <c r="A333" s="430" t="s">
        <v>501</v>
      </c>
      <c r="B333" s="36" t="s">
        <v>498</v>
      </c>
      <c r="C333" s="2"/>
      <c r="D333" s="2"/>
      <c r="E333" s="2"/>
      <c r="F333" s="2"/>
      <c r="G333" s="4"/>
      <c r="H333" s="2"/>
    </row>
    <row r="334" spans="1:8" s="28" customFormat="1" outlineLevel="1" x14ac:dyDescent="0.25">
      <c r="A334" s="430" t="s">
        <v>502</v>
      </c>
      <c r="B334" s="36" t="s">
        <v>498</v>
      </c>
      <c r="C334" s="2"/>
      <c r="D334" s="2"/>
      <c r="E334" s="2"/>
      <c r="F334" s="2"/>
      <c r="G334" s="4"/>
      <c r="H334" s="2"/>
    </row>
    <row r="335" spans="1:8" s="28" customFormat="1" outlineLevel="1" x14ac:dyDescent="0.25">
      <c r="A335" s="430" t="s">
        <v>503</v>
      </c>
      <c r="B335" s="36" t="s">
        <v>498</v>
      </c>
      <c r="C335" s="2"/>
      <c r="D335" s="2"/>
      <c r="E335" s="2"/>
      <c r="F335" s="2"/>
      <c r="G335" s="4"/>
      <c r="H335" s="2"/>
    </row>
    <row r="336" spans="1:8" s="28" customFormat="1" outlineLevel="1" x14ac:dyDescent="0.25">
      <c r="A336" s="430" t="s">
        <v>504</v>
      </c>
      <c r="B336" s="36" t="s">
        <v>498</v>
      </c>
      <c r="C336" s="2"/>
      <c r="D336" s="2"/>
      <c r="E336" s="2"/>
      <c r="F336" s="2"/>
      <c r="G336" s="4"/>
      <c r="H336" s="2"/>
    </row>
    <row r="337" spans="1:8" s="28" customFormat="1" outlineLevel="1" x14ac:dyDescent="0.25">
      <c r="A337" s="430" t="s">
        <v>505</v>
      </c>
      <c r="B337" s="36" t="s">
        <v>498</v>
      </c>
      <c r="C337" s="2"/>
      <c r="D337" s="2"/>
      <c r="E337" s="2"/>
      <c r="F337" s="2"/>
      <c r="G337" s="4"/>
      <c r="H337" s="2"/>
    </row>
    <row r="338" spans="1:8" s="28" customFormat="1" outlineLevel="1" x14ac:dyDescent="0.25">
      <c r="A338" s="430" t="s">
        <v>506</v>
      </c>
      <c r="B338" s="36" t="s">
        <v>498</v>
      </c>
      <c r="C338" s="2"/>
      <c r="D338" s="2"/>
      <c r="E338" s="2"/>
      <c r="F338" s="2"/>
      <c r="G338" s="4"/>
      <c r="H338" s="2"/>
    </row>
    <row r="339" spans="1:8" s="28" customFormat="1" outlineLevel="1" x14ac:dyDescent="0.25">
      <c r="A339" s="430" t="s">
        <v>507</v>
      </c>
      <c r="B339" s="36" t="s">
        <v>498</v>
      </c>
      <c r="C339" s="2"/>
      <c r="D339" s="2"/>
      <c r="E339" s="2"/>
      <c r="F339" s="2"/>
      <c r="G339" s="4"/>
      <c r="H339" s="2"/>
    </row>
    <row r="340" spans="1:8" s="28" customFormat="1" outlineLevel="1" x14ac:dyDescent="0.25">
      <c r="A340" s="430" t="s">
        <v>508</v>
      </c>
      <c r="B340" s="36" t="s">
        <v>498</v>
      </c>
      <c r="C340" s="2"/>
      <c r="D340" s="2"/>
      <c r="E340" s="2"/>
      <c r="F340" s="2"/>
      <c r="G340" s="4"/>
      <c r="H340" s="2"/>
    </row>
    <row r="341" spans="1:8" s="28" customFormat="1" outlineLevel="1" x14ac:dyDescent="0.25">
      <c r="A341" s="430" t="s">
        <v>509</v>
      </c>
      <c r="B341" s="36" t="s">
        <v>498</v>
      </c>
      <c r="C341" s="2"/>
      <c r="D341" s="2"/>
      <c r="E341" s="2"/>
      <c r="F341" s="2"/>
      <c r="G341" s="4"/>
      <c r="H341" s="2"/>
    </row>
    <row r="342" spans="1:8" s="28" customFormat="1" outlineLevel="1" x14ac:dyDescent="0.25">
      <c r="A342" s="430" t="s">
        <v>510</v>
      </c>
      <c r="B342" s="36" t="s">
        <v>498</v>
      </c>
      <c r="C342" s="2"/>
      <c r="D342" s="2"/>
      <c r="E342" s="2"/>
      <c r="F342" s="2"/>
      <c r="G342" s="4"/>
      <c r="H342" s="2"/>
    </row>
    <row r="343" spans="1:8" s="28" customFormat="1" outlineLevel="1" x14ac:dyDescent="0.25">
      <c r="A343" s="430" t="s">
        <v>511</v>
      </c>
      <c r="B343" s="36" t="s">
        <v>498</v>
      </c>
      <c r="C343" s="2"/>
      <c r="D343" s="2"/>
      <c r="E343" s="2"/>
      <c r="F343" s="2"/>
      <c r="G343" s="4"/>
      <c r="H343" s="2"/>
    </row>
    <row r="344" spans="1:8" s="28" customFormat="1" outlineLevel="1" x14ac:dyDescent="0.25">
      <c r="A344" s="430" t="s">
        <v>512</v>
      </c>
      <c r="B344" s="36" t="s">
        <v>498</v>
      </c>
      <c r="C344" s="2"/>
      <c r="D344" s="2"/>
      <c r="E344" s="2"/>
      <c r="F344" s="2"/>
      <c r="G344" s="4"/>
      <c r="H344" s="2"/>
    </row>
    <row r="345" spans="1:8" s="28" customFormat="1" outlineLevel="1" x14ac:dyDescent="0.25">
      <c r="A345" s="430" t="s">
        <v>513</v>
      </c>
      <c r="B345" s="36" t="s">
        <v>498</v>
      </c>
      <c r="C345" s="2"/>
      <c r="D345" s="2"/>
      <c r="E345" s="2"/>
      <c r="F345" s="2"/>
      <c r="G345" s="4"/>
      <c r="H345" s="2"/>
    </row>
    <row r="346" spans="1:8" s="28" customFormat="1" outlineLevel="1" x14ac:dyDescent="0.25">
      <c r="A346" s="430" t="s">
        <v>514</v>
      </c>
      <c r="B346" s="36" t="s">
        <v>498</v>
      </c>
      <c r="C346" s="2"/>
      <c r="D346" s="2"/>
      <c r="E346" s="2"/>
      <c r="F346" s="2"/>
      <c r="G346" s="4"/>
      <c r="H346" s="2"/>
    </row>
    <row r="347" spans="1:8" s="28" customFormat="1" outlineLevel="1" x14ac:dyDescent="0.25">
      <c r="A347" s="430" t="s">
        <v>515</v>
      </c>
      <c r="B347" s="36" t="s">
        <v>498</v>
      </c>
      <c r="C347" s="2"/>
      <c r="D347" s="2"/>
      <c r="E347" s="2"/>
      <c r="F347" s="2"/>
      <c r="G347" s="4"/>
      <c r="H347" s="2"/>
    </row>
    <row r="348" spans="1:8" s="28" customFormat="1" outlineLevel="1" x14ac:dyDescent="0.25">
      <c r="A348" s="430" t="s">
        <v>516</v>
      </c>
      <c r="B348" s="36" t="s">
        <v>498</v>
      </c>
      <c r="C348" s="2"/>
      <c r="D348" s="2"/>
      <c r="E348" s="2"/>
      <c r="F348" s="2"/>
      <c r="G348" s="4"/>
      <c r="H348" s="2"/>
    </row>
    <row r="349" spans="1:8" s="28" customFormat="1" outlineLevel="1" x14ac:dyDescent="0.25">
      <c r="A349" s="430" t="s">
        <v>517</v>
      </c>
      <c r="B349" s="36" t="s">
        <v>498</v>
      </c>
      <c r="C349" s="2"/>
      <c r="D349" s="2"/>
      <c r="E349" s="2"/>
      <c r="F349" s="2"/>
      <c r="G349" s="4"/>
      <c r="H349" s="2"/>
    </row>
    <row r="350" spans="1:8" s="28" customFormat="1" outlineLevel="1" x14ac:dyDescent="0.25">
      <c r="A350" s="430" t="s">
        <v>518</v>
      </c>
      <c r="B350" s="36" t="s">
        <v>498</v>
      </c>
      <c r="C350" s="2"/>
      <c r="D350" s="2"/>
      <c r="E350" s="2"/>
      <c r="F350" s="2"/>
      <c r="G350" s="4"/>
      <c r="H350" s="2"/>
    </row>
    <row r="351" spans="1:8" s="28" customFormat="1" outlineLevel="1" x14ac:dyDescent="0.25">
      <c r="A351" s="430" t="s">
        <v>519</v>
      </c>
      <c r="B351" s="36" t="s">
        <v>498</v>
      </c>
      <c r="C351" s="2"/>
      <c r="D351" s="2"/>
      <c r="E351" s="2"/>
      <c r="F351" s="2"/>
      <c r="G351" s="4"/>
      <c r="H351" s="2"/>
    </row>
    <row r="352" spans="1:8" s="28" customFormat="1" outlineLevel="1" x14ac:dyDescent="0.25">
      <c r="A352" s="430" t="s">
        <v>520</v>
      </c>
      <c r="B352" s="36" t="s">
        <v>498</v>
      </c>
      <c r="C352" s="2"/>
      <c r="D352" s="2"/>
      <c r="E352" s="2"/>
      <c r="F352" s="2"/>
      <c r="G352" s="4"/>
      <c r="H352" s="2"/>
    </row>
    <row r="353" spans="1:14" s="28" customFormat="1" outlineLevel="1" x14ac:dyDescent="0.25">
      <c r="A353" s="430" t="s">
        <v>521</v>
      </c>
      <c r="B353" s="36" t="s">
        <v>498</v>
      </c>
      <c r="C353" s="2"/>
      <c r="D353" s="2"/>
      <c r="E353" s="2"/>
      <c r="F353" s="2"/>
      <c r="G353" s="4"/>
      <c r="H353" s="2"/>
    </row>
    <row r="354" spans="1:14" s="28" customFormat="1" outlineLevel="1" x14ac:dyDescent="0.25">
      <c r="A354" s="430" t="s">
        <v>522</v>
      </c>
      <c r="B354" s="36" t="s">
        <v>498</v>
      </c>
      <c r="C354" s="2"/>
      <c r="D354" s="2"/>
      <c r="E354" s="2"/>
      <c r="F354" s="2"/>
      <c r="G354" s="4"/>
      <c r="H354" s="2"/>
    </row>
    <row r="355" spans="1:14" s="28" customFormat="1" outlineLevel="1" x14ac:dyDescent="0.25">
      <c r="A355" s="430" t="s">
        <v>523</v>
      </c>
      <c r="B355" s="36" t="s">
        <v>498</v>
      </c>
      <c r="C355" s="2"/>
      <c r="D355" s="2"/>
      <c r="E355" s="2"/>
      <c r="F355" s="2"/>
      <c r="G355" s="4"/>
      <c r="H355" s="2"/>
    </row>
    <row r="356" spans="1:14" s="28" customFormat="1" outlineLevel="1" x14ac:dyDescent="0.25">
      <c r="A356" s="430" t="s">
        <v>524</v>
      </c>
      <c r="B356" s="36" t="s">
        <v>498</v>
      </c>
      <c r="C356" s="2"/>
      <c r="D356" s="2"/>
      <c r="E356" s="2"/>
      <c r="F356" s="2"/>
      <c r="G356" s="4"/>
      <c r="H356" s="2"/>
    </row>
    <row r="357" spans="1:14" s="28" customFormat="1" outlineLevel="1" x14ac:dyDescent="0.25">
      <c r="A357" s="430" t="s">
        <v>525</v>
      </c>
      <c r="B357" s="36" t="s">
        <v>498</v>
      </c>
      <c r="C357" s="2"/>
      <c r="D357" s="2"/>
      <c r="E357" s="2"/>
      <c r="F357" s="2"/>
      <c r="G357" s="4"/>
      <c r="H357" s="2"/>
    </row>
    <row r="358" spans="1:14" s="28" customFormat="1" outlineLevel="1" x14ac:dyDescent="0.25">
      <c r="A358" s="430" t="s">
        <v>526</v>
      </c>
      <c r="B358" s="36" t="s">
        <v>498</v>
      </c>
      <c r="C358" s="2"/>
      <c r="D358" s="2"/>
      <c r="E358" s="2"/>
      <c r="F358" s="2"/>
      <c r="G358" s="4"/>
      <c r="H358" s="2"/>
    </row>
    <row r="359" spans="1:14" s="28" customFormat="1" outlineLevel="1" x14ac:dyDescent="0.25">
      <c r="A359" s="430" t="s">
        <v>527</v>
      </c>
      <c r="B359" s="36" t="s">
        <v>498</v>
      </c>
      <c r="C359" s="2"/>
      <c r="D359" s="2"/>
      <c r="E359" s="2"/>
      <c r="F359" s="2"/>
      <c r="G359" s="4"/>
      <c r="H359" s="2"/>
    </row>
    <row r="360" spans="1:14" s="28" customFormat="1" outlineLevel="1" x14ac:dyDescent="0.25">
      <c r="A360" s="430" t="s">
        <v>528</v>
      </c>
      <c r="B360" s="36" t="s">
        <v>498</v>
      </c>
      <c r="C360" s="2"/>
      <c r="D360" s="2"/>
      <c r="E360" s="2"/>
      <c r="F360" s="2"/>
      <c r="G360" s="4"/>
      <c r="H360" s="2"/>
    </row>
    <row r="361" spans="1:14" s="28" customFormat="1" outlineLevel="1" x14ac:dyDescent="0.25">
      <c r="A361" s="430" t="s">
        <v>529</v>
      </c>
      <c r="B361" s="36" t="s">
        <v>498</v>
      </c>
      <c r="C361" s="2"/>
      <c r="D361" s="2"/>
      <c r="E361" s="2"/>
      <c r="F361" s="2"/>
      <c r="G361" s="4"/>
      <c r="H361" s="2"/>
    </row>
    <row r="362" spans="1:14" s="28" customFormat="1" outlineLevel="1" x14ac:dyDescent="0.25">
      <c r="A362" s="430" t="s">
        <v>530</v>
      </c>
      <c r="B362" s="36" t="s">
        <v>498</v>
      </c>
      <c r="C362" s="2"/>
      <c r="D362" s="2"/>
      <c r="E362" s="2"/>
      <c r="F362" s="2"/>
      <c r="G362" s="4"/>
      <c r="H362" s="2"/>
    </row>
    <row r="363" spans="1:14" s="28" customFormat="1" outlineLevel="1" x14ac:dyDescent="0.25">
      <c r="A363" s="430" t="s">
        <v>531</v>
      </c>
      <c r="B363" s="36" t="s">
        <v>498</v>
      </c>
      <c r="C363" s="2"/>
      <c r="D363" s="2"/>
      <c r="E363" s="2"/>
      <c r="F363" s="2"/>
      <c r="G363" s="4"/>
      <c r="H363" s="2"/>
    </row>
    <row r="364" spans="1:14" s="28" customFormat="1" outlineLevel="1" x14ac:dyDescent="0.25">
      <c r="A364" s="430" t="s">
        <v>532</v>
      </c>
      <c r="B364" s="36" t="s">
        <v>498</v>
      </c>
      <c r="C364" s="2"/>
      <c r="D364" s="2"/>
      <c r="E364" s="2"/>
      <c r="F364" s="2"/>
      <c r="G364" s="4"/>
      <c r="H364" s="2"/>
    </row>
    <row r="365" spans="1:14" s="28" customFormat="1" outlineLevel="1" x14ac:dyDescent="0.25">
      <c r="A365" s="430" t="s">
        <v>533</v>
      </c>
      <c r="B365" s="36" t="s">
        <v>498</v>
      </c>
      <c r="C365" s="2"/>
      <c r="D365" s="2"/>
      <c r="E365" s="2"/>
      <c r="F365" s="2"/>
      <c r="G365" s="4"/>
      <c r="H365" s="2"/>
    </row>
    <row r="366" spans="1:14" s="28" customFormat="1" x14ac:dyDescent="0.25">
      <c r="A366" s="2"/>
      <c r="B366" s="2"/>
      <c r="C366" s="2"/>
      <c r="D366" s="2"/>
      <c r="E366" s="2"/>
      <c r="F366" s="2"/>
      <c r="G366" s="4"/>
      <c r="H366" s="2"/>
    </row>
    <row r="367" spans="1:14" x14ac:dyDescent="0.2">
      <c r="I367" s="28"/>
      <c r="J367" s="28"/>
      <c r="K367" s="28"/>
      <c r="L367" s="28"/>
      <c r="M367" s="28"/>
      <c r="N367" s="28"/>
    </row>
    <row r="368" spans="1:14" x14ac:dyDescent="0.2">
      <c r="I368" s="28"/>
      <c r="J368" s="28"/>
      <c r="K368" s="28"/>
      <c r="L368" s="28"/>
      <c r="M368" s="28"/>
      <c r="N368" s="28"/>
    </row>
    <row r="369" s="28" customFormat="1" ht="12.75" x14ac:dyDescent="0.25"/>
    <row r="370" s="28" customFormat="1" ht="12.75" x14ac:dyDescent="0.25"/>
    <row r="371" s="28" customFormat="1" ht="12.75" x14ac:dyDescent="0.25"/>
    <row r="372" s="28" customFormat="1" ht="12.75" x14ac:dyDescent="0.25"/>
    <row r="373" s="28" customFormat="1" ht="12.75" x14ac:dyDescent="0.25"/>
    <row r="374" s="28" customFormat="1" ht="12.75" x14ac:dyDescent="0.25"/>
    <row r="375" s="28" customFormat="1" ht="12.75" x14ac:dyDescent="0.25"/>
    <row r="376" s="28" customFormat="1" ht="12.75" x14ac:dyDescent="0.25"/>
    <row r="377" s="28" customFormat="1" ht="12.75" x14ac:dyDescent="0.25"/>
    <row r="378" s="28" customFormat="1" ht="12.75" x14ac:dyDescent="0.25"/>
    <row r="379" s="28" customFormat="1" ht="12.75" x14ac:dyDescent="0.25"/>
    <row r="380" s="28" customFormat="1" ht="12.75" x14ac:dyDescent="0.25"/>
    <row r="381" s="28" customFormat="1" ht="12.75" x14ac:dyDescent="0.25"/>
    <row r="382" s="28" customFormat="1" ht="12.75" x14ac:dyDescent="0.25"/>
    <row r="383" s="28" customFormat="1" ht="12.75" x14ac:dyDescent="0.25"/>
    <row r="384" s="28" customFormat="1" ht="12.75" x14ac:dyDescent="0.25"/>
    <row r="385" s="28" customFormat="1" ht="12.75" x14ac:dyDescent="0.25"/>
    <row r="386" s="28" customFormat="1" ht="12.75" x14ac:dyDescent="0.25"/>
    <row r="387" s="28" customFormat="1" ht="12.75" x14ac:dyDescent="0.25"/>
    <row r="388" s="28" customFormat="1" ht="12.75" x14ac:dyDescent="0.25"/>
    <row r="389" s="28" customFormat="1" ht="12.75" x14ac:dyDescent="0.25"/>
    <row r="390" s="28" customFormat="1" ht="12.75" x14ac:dyDescent="0.25"/>
    <row r="391" s="28" customFormat="1" ht="12.75" x14ac:dyDescent="0.25"/>
    <row r="392" s="28" customFormat="1" ht="12.75" x14ac:dyDescent="0.25"/>
    <row r="393" s="28" customFormat="1" ht="12.75" x14ac:dyDescent="0.25"/>
    <row r="394" s="28" customFormat="1" ht="12.75" x14ac:dyDescent="0.25"/>
    <row r="395" s="28" customFormat="1" ht="12.75" x14ac:dyDescent="0.25"/>
    <row r="396" s="28" customFormat="1" ht="12.75" x14ac:dyDescent="0.25"/>
    <row r="397" s="28" customFormat="1" ht="12.75" x14ac:dyDescent="0.25"/>
    <row r="398" s="28" customFormat="1" ht="12.75" x14ac:dyDescent="0.25"/>
    <row r="399" s="28" customFormat="1" ht="12.75" x14ac:dyDescent="0.25"/>
    <row r="400" s="28" customFormat="1" ht="12.75" x14ac:dyDescent="0.25"/>
    <row r="401" s="28" customFormat="1" ht="12.75" x14ac:dyDescent="0.25"/>
    <row r="402" s="28" customFormat="1" ht="12.75" x14ac:dyDescent="0.25"/>
    <row r="403" s="28" customFormat="1" ht="12.75" x14ac:dyDescent="0.25"/>
    <row r="404" s="28" customFormat="1" ht="12.75" x14ac:dyDescent="0.25"/>
    <row r="405" s="28" customFormat="1" ht="12.75" x14ac:dyDescent="0.25"/>
    <row r="406" s="28" customFormat="1" ht="12.75" x14ac:dyDescent="0.25"/>
    <row r="407" s="28" customFormat="1" ht="12.75" x14ac:dyDescent="0.25"/>
    <row r="408" s="28" customFormat="1" ht="12.75" x14ac:dyDescent="0.25"/>
    <row r="409" s="28" customFormat="1" ht="12.75" x14ac:dyDescent="0.25"/>
    <row r="410" s="28" customFormat="1" ht="12.75" x14ac:dyDescent="0.25"/>
    <row r="411" s="28" customFormat="1" ht="12.75" x14ac:dyDescent="0.25"/>
    <row r="412" s="28" customFormat="1" ht="12.75" x14ac:dyDescent="0.25"/>
    <row r="413" s="28" customFormat="1" ht="12.75" x14ac:dyDescent="0.25"/>
  </sheetData>
  <sheetProtection algorithmName="SHA-512" hashValue="AJN4sW5HeS/m0igKK1buBQWW6ZXXCEbtM3zQTeUL3edqwL+tYVGM9lAyRfq3vOcXjf3iNnwGEWrX2WvUsYHZGw==" saltValue="BxWEVAdJQtmS3773X/lEpQ==" spinCount="100000" sheet="1" objects="1" scenarios="1"/>
  <protectedRanges>
    <protectedRange sqref="C17" name="Basic facts_1"/>
    <protectedRange sqref="C17" name="HTT General_1"/>
    <protectedRange sqref="C30" name="Regulatory Sumary_1"/>
    <protectedRange sqref="C30" name="HTT General_3"/>
    <protectedRange sqref="C174:C178" name="Range9_1"/>
    <protectedRange sqref="C229 C290" name="Regulatory Sumary_2"/>
    <protectedRange sqref="C229 C290" name="HTT General_3_1"/>
    <protectedRange sqref="C240:C243" name="Range10"/>
    <protectedRange sqref="C246" name="Range10_1"/>
    <protectedRange sqref="C78:D82" name="HTT General_8_10_10_10_10"/>
    <protectedRange sqref="C89" name="Range6_2_1_1_1"/>
    <protectedRange sqref="C93:C99" name="Range6_1_7_7_7_7"/>
    <protectedRange sqref="C93:C99" name="HTT General_9_7_7_7_7"/>
    <protectedRange sqref="C101:C105" name="Range6_2_6_5_5_5"/>
    <protectedRange sqref="C116" name="Range6_3_3_1_1"/>
    <protectedRange sqref="C142" name="Range7_1_1_1"/>
    <protectedRange sqref="B51" name="HTT General_1_1"/>
    <protectedRange sqref="B51" name="Range13_1"/>
    <protectedRange sqref="B243" name="Range10_1_1"/>
    <protectedRange sqref="B245" name="Range10_1_2"/>
  </protectedRanges>
  <dataValidations disablePrompts="1" count="2">
    <dataValidation type="list" allowBlank="1" showInputMessage="1" showErrorMessage="1" sqref="C299" xr:uid="{E3EAD863-3BC3-4AA3-B21B-ED5CDC869A2B}">
      <formula1>J299:J302</formula1>
    </dataValidation>
    <dataValidation type="list" allowBlank="1" showInputMessage="1" showErrorMessage="1" sqref="C28" xr:uid="{9F0F9CEE-A4B7-4706-9C15-3ABA935225C4}">
      <formula1>$M$28:$M$30</formula1>
    </dataValidation>
  </dataValidations>
  <hyperlinks>
    <hyperlink ref="B6" location="'A. HTT General'!B13" display="1. Basic Facts" xr:uid="{5ADA5ACC-48A7-48B3-889A-061F19EFC221}"/>
    <hyperlink ref="B7" location="'A. HTT General'!B26" display="2. Regulatory Summary" xr:uid="{A77F76A4-9B82-43A4-B0DF-69895396EACD}"/>
    <hyperlink ref="B8" location="'A. HTT General'!B36" display="3. General Cover Pool / Covered Bond Information" xr:uid="{26408FC9-5177-43D2-A3D7-8698DCF608BC}"/>
    <hyperlink ref="B9" location="'A. HTT General'!B285" display="4. Compliance Art 14 CBD Check Table" xr:uid="{70F36B7D-935A-4C80-B139-218F34DC050E}"/>
    <hyperlink ref="B10" location="'A. HTT General'!B311" display="5. References to Capital Requirements Regulation (CRR) 129(1)" xr:uid="{82D6A64E-6B4B-413D-AF19-B117EE735728}"/>
    <hyperlink ref="B11" location="'A. HTT General'!B319" display="6. Other relevant information" xr:uid="{4525861E-F2CA-4ECB-ABE0-F70B319FEB2F}"/>
    <hyperlink ref="B27" r:id="rId1" xr:uid="{84D962FF-333E-4E08-9F31-2A1D01122760}"/>
    <hyperlink ref="B28" r:id="rId2" xr:uid="{1D90E943-2FFF-4793-9A7C-39C27246D887}"/>
    <hyperlink ref="B29" r:id="rId3" xr:uid="{13032120-18A1-4626-9E35-E76A5489890B}"/>
    <hyperlink ref="B30" r:id="rId4" xr:uid="{6F3D27E3-DDF7-4C91-977E-FAC578E235ED}"/>
    <hyperlink ref="C244" location="'F1! Sustainable M data'.A1" display="F1. Tab" xr:uid="{3477CAA2-09D9-4BCA-AAEF-DB524AF3BE52}"/>
    <hyperlink ref="D244" location="'F2! Sustainable PS data'.A1" display="F2. Tab" xr:uid="{8606F816-D60E-4BB0-8720-EE300AB941F9}"/>
    <hyperlink ref="C300" location="'B1. HTT Mortgage Assets'!B215" display="215 LTV Residential Mortgage" xr:uid="{BF9D682A-5F41-48D0-BBAC-DAB39DBB6C4B}"/>
    <hyperlink ref="D300" location="'B1. HTT Mortgage Assets'!B453" display="441 LTV Commercial Mortgage" xr:uid="{3A978E7F-6A2B-4887-91E1-C32B270163A6}"/>
    <hyperlink ref="F300" location="'B2. HTT Public Sector Assets'!B147" display="147 for Public Sector Asset - type of debtor" xr:uid="{77CDC062-477F-4B27-B849-2E8B530080F0}"/>
    <hyperlink ref="C301" location="'B1. HTT Mortgage Assets'!B230" display="230 Derivatives and Swaps" xr:uid="{954E0A1D-1703-4240-9A92-D24503B2B3E8}"/>
    <hyperlink ref="C305" location="'C. HTT Harmonised Glossary'!B12" display="link to Glossary HG 1.7" xr:uid="{13A3A426-E668-4A48-8508-1BB31DE72F3B}"/>
    <hyperlink ref="C17" r:id="rId5" xr:uid="{311B1962-5341-4C14-A87E-0BC7C6AC9BA4}"/>
    <hyperlink ref="C294" location="'C. HTT Harmonised Glossary'!B20" display="link to Glossary HG.1.15" xr:uid="{D72A6112-7326-4394-B83C-0073335E0B52}"/>
  </hyperlinks>
  <pageMargins left="0.70826771653543308" right="0.70826771653543308" top="1.0295275590551181" bottom="1.1417322834645671" header="0.31535433070866142" footer="0.74803149606299213"/>
  <pageSetup paperSize="9" scale="51" fitToWidth="0" fitToHeight="0" orientation="landscape" r:id="rId6"/>
  <headerFooter alignWithMargins="0"/>
  <rowBreaks count="5" manualBreakCount="5">
    <brk id="51" max="6" man="1"/>
    <brk id="107" max="6" man="1"/>
    <brk id="162" max="6" man="1"/>
    <brk id="215" max="6" man="1"/>
    <brk id="284" max="6" man="1"/>
  </rowBreaks>
  <legacyDrawing r:id="rId7"/>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DDC0-7AE6-42E0-9832-D049C8DE5380}">
  <sheetPr>
    <tabColor rgb="FFE36E00"/>
  </sheetPr>
  <dimension ref="A1:AMJ622"/>
  <sheetViews>
    <sheetView zoomScaleNormal="100" workbookViewId="0">
      <selection activeCell="I26" sqref="I26"/>
    </sheetView>
  </sheetViews>
  <sheetFormatPr baseColWidth="10" defaultRowHeight="15" outlineLevelRow="1" x14ac:dyDescent="0.2"/>
  <cols>
    <col min="1" max="1" width="14.7109375" style="2" customWidth="1"/>
    <col min="2" max="2" width="66.85546875" style="2" customWidth="1"/>
    <col min="3" max="3" width="43.5703125" style="2" customWidth="1"/>
    <col min="4" max="4" width="43.42578125" style="2" customWidth="1"/>
    <col min="5" max="5" width="7.42578125" style="2" customWidth="1"/>
    <col min="6" max="6" width="44.28515625" style="2" customWidth="1"/>
    <col min="7" max="7" width="44.28515625" style="4" customWidth="1"/>
    <col min="8" max="1024" width="9.42578125" style="28" customWidth="1"/>
    <col min="1025" max="16384" width="11.42578125" style="52"/>
  </cols>
  <sheetData>
    <row r="1" spans="1:7" ht="31.5" x14ac:dyDescent="0.2">
      <c r="A1" s="1" t="s">
        <v>1459</v>
      </c>
      <c r="B1" s="1"/>
      <c r="F1" s="3" t="s">
        <v>3303</v>
      </c>
    </row>
    <row r="3" spans="1:7" ht="18.75" x14ac:dyDescent="0.2">
      <c r="A3" s="6"/>
      <c r="B3" s="7" t="s">
        <v>1</v>
      </c>
      <c r="C3" s="84" t="s">
        <v>2</v>
      </c>
      <c r="D3" s="6"/>
      <c r="E3" s="6"/>
      <c r="G3" s="6"/>
    </row>
    <row r="5" spans="1:7" ht="18.75" x14ac:dyDescent="0.2">
      <c r="A5" s="9"/>
      <c r="B5" s="10" t="s">
        <v>1458</v>
      </c>
      <c r="C5" s="9"/>
      <c r="E5" s="11"/>
      <c r="F5" s="11"/>
    </row>
    <row r="6" spans="1:7" x14ac:dyDescent="0.2">
      <c r="B6" s="12" t="s">
        <v>1457</v>
      </c>
    </row>
    <row r="7" spans="1:7" x14ac:dyDescent="0.2">
      <c r="B7" s="12" t="s">
        <v>1211</v>
      </c>
    </row>
    <row r="8" spans="1:7" x14ac:dyDescent="0.2">
      <c r="B8" s="13" t="s">
        <v>951</v>
      </c>
    </row>
    <row r="9" spans="1:7" x14ac:dyDescent="0.2">
      <c r="B9" s="14"/>
    </row>
    <row r="10" spans="1:7" ht="37.5" x14ac:dyDescent="0.2">
      <c r="A10" s="15" t="s">
        <v>11</v>
      </c>
      <c r="B10" s="15" t="s">
        <v>1457</v>
      </c>
      <c r="C10" s="16"/>
      <c r="D10" s="16"/>
      <c r="E10" s="16"/>
      <c r="F10" s="16"/>
      <c r="G10" s="17"/>
    </row>
    <row r="11" spans="1:7" ht="15" customHeight="1" x14ac:dyDescent="0.2">
      <c r="A11" s="24" t="s">
        <v>1456</v>
      </c>
      <c r="B11" s="25" t="s">
        <v>1455</v>
      </c>
      <c r="C11" s="24" t="s">
        <v>54</v>
      </c>
      <c r="D11" s="24" t="s">
        <v>1454</v>
      </c>
      <c r="E11" s="24"/>
      <c r="F11" s="27" t="s">
        <v>1219</v>
      </c>
      <c r="G11" s="27"/>
    </row>
    <row r="12" spans="1:7" x14ac:dyDescent="0.2">
      <c r="A12" s="430" t="s">
        <v>1453</v>
      </c>
      <c r="B12" s="430" t="s">
        <v>1452</v>
      </c>
      <c r="C12" s="42">
        <v>34215.5</v>
      </c>
      <c r="F12" s="33">
        <v>1</v>
      </c>
    </row>
    <row r="13" spans="1:7" x14ac:dyDescent="0.2">
      <c r="A13" s="430" t="s">
        <v>1451</v>
      </c>
      <c r="B13" s="430" t="s">
        <v>1450</v>
      </c>
      <c r="C13" s="42">
        <v>0</v>
      </c>
      <c r="F13" s="33">
        <v>0</v>
      </c>
    </row>
    <row r="14" spans="1:7" x14ac:dyDescent="0.2">
      <c r="A14" s="430" t="s">
        <v>1449</v>
      </c>
      <c r="B14" s="430" t="s">
        <v>93</v>
      </c>
      <c r="C14" s="42">
        <v>0</v>
      </c>
      <c r="F14" s="33">
        <v>0</v>
      </c>
    </row>
    <row r="15" spans="1:7" x14ac:dyDescent="0.2">
      <c r="A15" s="430" t="s">
        <v>1448</v>
      </c>
      <c r="B15" s="436" t="s">
        <v>95</v>
      </c>
      <c r="C15" s="437">
        <v>34215.5</v>
      </c>
      <c r="F15" s="30">
        <v>1</v>
      </c>
    </row>
    <row r="16" spans="1:7" outlineLevel="1" x14ac:dyDescent="0.2">
      <c r="A16" s="430" t="s">
        <v>1447</v>
      </c>
      <c r="B16" s="452" t="s">
        <v>1446</v>
      </c>
      <c r="C16" s="29"/>
      <c r="F16" s="33">
        <v>0</v>
      </c>
    </row>
    <row r="17" spans="1:7" outlineLevel="1" x14ac:dyDescent="0.2">
      <c r="A17" s="430" t="s">
        <v>1445</v>
      </c>
      <c r="B17" s="452" t="s">
        <v>1444</v>
      </c>
      <c r="C17" s="29"/>
      <c r="F17" s="33">
        <v>0</v>
      </c>
    </row>
    <row r="18" spans="1:7" outlineLevel="1" x14ac:dyDescent="0.2">
      <c r="A18" s="430" t="s">
        <v>1443</v>
      </c>
      <c r="B18" s="36" t="s">
        <v>97</v>
      </c>
      <c r="C18" s="29"/>
      <c r="F18" s="33">
        <v>0</v>
      </c>
    </row>
    <row r="19" spans="1:7" outlineLevel="1" x14ac:dyDescent="0.2">
      <c r="A19" s="430" t="s">
        <v>1442</v>
      </c>
      <c r="B19" s="36" t="s">
        <v>97</v>
      </c>
      <c r="C19" s="29"/>
      <c r="F19" s="33">
        <v>0</v>
      </c>
    </row>
    <row r="20" spans="1:7" outlineLevel="1" x14ac:dyDescent="0.2">
      <c r="A20" s="430" t="s">
        <v>1441</v>
      </c>
      <c r="B20" s="36" t="s">
        <v>97</v>
      </c>
      <c r="C20" s="29"/>
      <c r="F20" s="33">
        <v>0</v>
      </c>
    </row>
    <row r="21" spans="1:7" outlineLevel="1" x14ac:dyDescent="0.2">
      <c r="A21" s="430" t="s">
        <v>1440</v>
      </c>
      <c r="B21" s="36" t="s">
        <v>97</v>
      </c>
      <c r="C21" s="29"/>
      <c r="F21" s="33">
        <v>0</v>
      </c>
    </row>
    <row r="22" spans="1:7" outlineLevel="1" x14ac:dyDescent="0.2">
      <c r="A22" s="430" t="s">
        <v>1439</v>
      </c>
      <c r="B22" s="36" t="s">
        <v>97</v>
      </c>
      <c r="C22" s="29"/>
      <c r="F22" s="33">
        <v>0</v>
      </c>
    </row>
    <row r="23" spans="1:7" outlineLevel="1" x14ac:dyDescent="0.2">
      <c r="A23" s="430" t="s">
        <v>1438</v>
      </c>
      <c r="B23" s="36" t="s">
        <v>97</v>
      </c>
      <c r="C23" s="29"/>
      <c r="F23" s="33">
        <v>0</v>
      </c>
    </row>
    <row r="24" spans="1:7" outlineLevel="1" x14ac:dyDescent="0.2">
      <c r="A24" s="430" t="s">
        <v>1437</v>
      </c>
      <c r="B24" s="36" t="s">
        <v>97</v>
      </c>
      <c r="C24" s="29"/>
      <c r="F24" s="33">
        <v>0</v>
      </c>
    </row>
    <row r="25" spans="1:7" outlineLevel="1" x14ac:dyDescent="0.2">
      <c r="A25" s="430" t="s">
        <v>1436</v>
      </c>
      <c r="B25" s="36" t="s">
        <v>97</v>
      </c>
      <c r="C25" s="29"/>
      <c r="F25" s="33">
        <v>0</v>
      </c>
    </row>
    <row r="26" spans="1:7" outlineLevel="1" x14ac:dyDescent="0.2">
      <c r="A26" s="430" t="s">
        <v>1435</v>
      </c>
      <c r="B26" s="36" t="s">
        <v>97</v>
      </c>
      <c r="C26" s="37"/>
      <c r="D26" s="28"/>
      <c r="E26" s="28"/>
      <c r="F26" s="33">
        <v>0</v>
      </c>
    </row>
    <row r="27" spans="1:7" ht="15" customHeight="1" x14ac:dyDescent="0.2">
      <c r="A27" s="24"/>
      <c r="B27" s="25" t="s">
        <v>1434</v>
      </c>
      <c r="C27" s="24" t="s">
        <v>1433</v>
      </c>
      <c r="D27" s="24" t="s">
        <v>1432</v>
      </c>
      <c r="E27" s="26"/>
      <c r="F27" s="24" t="s">
        <v>1431</v>
      </c>
      <c r="G27" s="27"/>
    </row>
    <row r="28" spans="1:7" x14ac:dyDescent="0.2">
      <c r="A28" s="430" t="s">
        <v>1430</v>
      </c>
      <c r="B28" s="430" t="s">
        <v>1429</v>
      </c>
      <c r="C28" s="530">
        <v>582099</v>
      </c>
      <c r="D28" s="32">
        <v>0</v>
      </c>
      <c r="F28" s="529">
        <v>582099</v>
      </c>
    </row>
    <row r="29" spans="1:7" outlineLevel="1" x14ac:dyDescent="0.2">
      <c r="A29" s="430" t="s">
        <v>1428</v>
      </c>
      <c r="B29" s="21" t="s">
        <v>1427</v>
      </c>
      <c r="C29" s="530">
        <v>507266</v>
      </c>
      <c r="D29" s="32"/>
      <c r="F29" s="32"/>
    </row>
    <row r="30" spans="1:7" outlineLevel="1" x14ac:dyDescent="0.2">
      <c r="A30" s="430" t="s">
        <v>1426</v>
      </c>
      <c r="B30" s="21" t="s">
        <v>1425</v>
      </c>
      <c r="C30" s="531"/>
      <c r="D30" s="32"/>
      <c r="F30" s="32"/>
    </row>
    <row r="31" spans="1:7" outlineLevel="1" x14ac:dyDescent="0.2">
      <c r="A31" s="430" t="s">
        <v>1424</v>
      </c>
      <c r="B31" s="21"/>
      <c r="C31" s="439"/>
    </row>
    <row r="32" spans="1:7" outlineLevel="1" x14ac:dyDescent="0.2">
      <c r="A32" s="430" t="s">
        <v>1423</v>
      </c>
      <c r="B32" s="21"/>
      <c r="C32" s="439"/>
    </row>
    <row r="33" spans="1:7" outlineLevel="1" x14ac:dyDescent="0.2">
      <c r="A33" s="430" t="s">
        <v>1422</v>
      </c>
      <c r="B33" s="21"/>
      <c r="C33" s="439"/>
    </row>
    <row r="34" spans="1:7" outlineLevel="1" x14ac:dyDescent="0.2">
      <c r="A34" s="430" t="s">
        <v>1421</v>
      </c>
      <c r="B34" s="21"/>
      <c r="C34" s="439"/>
    </row>
    <row r="35" spans="1:7" ht="15" customHeight="1" x14ac:dyDescent="0.2">
      <c r="A35" s="24"/>
      <c r="B35" s="25" t="s">
        <v>1420</v>
      </c>
      <c r="C35" s="532" t="s">
        <v>745</v>
      </c>
      <c r="D35" s="24" t="s">
        <v>784</v>
      </c>
      <c r="E35" s="26"/>
      <c r="F35" s="27" t="s">
        <v>1219</v>
      </c>
      <c r="G35" s="27"/>
    </row>
    <row r="36" spans="1:7" x14ac:dyDescent="0.2">
      <c r="A36" s="430" t="s">
        <v>1419</v>
      </c>
      <c r="B36" s="430" t="s">
        <v>1418</v>
      </c>
      <c r="C36" s="533">
        <v>4.0000000000000002E-4</v>
      </c>
      <c r="D36" s="30">
        <v>0</v>
      </c>
      <c r="E36" s="33"/>
      <c r="F36" s="30">
        <v>4.0000000000000002E-4</v>
      </c>
    </row>
    <row r="37" spans="1:7" outlineLevel="1" x14ac:dyDescent="0.2">
      <c r="A37" s="430" t="s">
        <v>1417</v>
      </c>
      <c r="C37" s="30"/>
      <c r="D37" s="30"/>
      <c r="E37" s="33"/>
      <c r="F37" s="30"/>
    </row>
    <row r="38" spans="1:7" outlineLevel="1" x14ac:dyDescent="0.2">
      <c r="A38" s="430" t="s">
        <v>1416</v>
      </c>
      <c r="C38" s="30"/>
      <c r="D38" s="30"/>
      <c r="E38" s="33"/>
      <c r="F38" s="30"/>
    </row>
    <row r="39" spans="1:7" outlineLevel="1" x14ac:dyDescent="0.2">
      <c r="A39" s="430" t="s">
        <v>1415</v>
      </c>
      <c r="C39" s="30"/>
      <c r="D39" s="30"/>
      <c r="E39" s="33"/>
      <c r="F39" s="30"/>
    </row>
    <row r="40" spans="1:7" outlineLevel="1" x14ac:dyDescent="0.2">
      <c r="A40" s="430" t="s">
        <v>1414</v>
      </c>
      <c r="C40" s="30"/>
      <c r="D40" s="30"/>
      <c r="E40" s="33"/>
      <c r="F40" s="30"/>
    </row>
    <row r="41" spans="1:7" outlineLevel="1" x14ac:dyDescent="0.2">
      <c r="A41" s="430" t="s">
        <v>1413</v>
      </c>
      <c r="C41" s="30"/>
      <c r="D41" s="30"/>
      <c r="E41" s="33"/>
      <c r="F41" s="30"/>
    </row>
    <row r="42" spans="1:7" outlineLevel="1" x14ac:dyDescent="0.2">
      <c r="A42" s="430" t="s">
        <v>1412</v>
      </c>
      <c r="C42" s="30"/>
      <c r="D42" s="30"/>
      <c r="E42" s="33"/>
      <c r="F42" s="30"/>
    </row>
    <row r="43" spans="1:7" ht="15" customHeight="1" x14ac:dyDescent="0.2">
      <c r="A43" s="24"/>
      <c r="B43" s="25" t="s">
        <v>1411</v>
      </c>
      <c r="C43" s="24" t="s">
        <v>745</v>
      </c>
      <c r="D43" s="24" t="s">
        <v>784</v>
      </c>
      <c r="E43" s="26"/>
      <c r="F43" s="27" t="s">
        <v>1219</v>
      </c>
      <c r="G43" s="27"/>
    </row>
    <row r="44" spans="1:7" x14ac:dyDescent="0.2">
      <c r="A44" s="534" t="s">
        <v>1410</v>
      </c>
      <c r="B44" s="83" t="s">
        <v>1409</v>
      </c>
      <c r="C44" s="82">
        <v>1</v>
      </c>
      <c r="D44" s="82">
        <v>0</v>
      </c>
      <c r="E44" s="82"/>
      <c r="F44" s="82">
        <v>1</v>
      </c>
      <c r="G44" s="2"/>
    </row>
    <row r="45" spans="1:7" x14ac:dyDescent="0.2">
      <c r="A45" s="430" t="s">
        <v>1408</v>
      </c>
      <c r="B45" s="430" t="s">
        <v>1407</v>
      </c>
      <c r="C45" s="73">
        <v>0</v>
      </c>
      <c r="D45" s="73">
        <v>0</v>
      </c>
      <c r="E45" s="30"/>
      <c r="F45" s="30">
        <v>0</v>
      </c>
      <c r="G45" s="2"/>
    </row>
    <row r="46" spans="1:7" x14ac:dyDescent="0.2">
      <c r="A46" s="430" t="s">
        <v>1406</v>
      </c>
      <c r="B46" s="430" t="s">
        <v>1405</v>
      </c>
      <c r="C46" s="73">
        <v>0</v>
      </c>
      <c r="D46" s="73">
        <v>0</v>
      </c>
      <c r="E46" s="30"/>
      <c r="F46" s="30">
        <v>0</v>
      </c>
      <c r="G46" s="2"/>
    </row>
    <row r="47" spans="1:7" x14ac:dyDescent="0.2">
      <c r="A47" s="430" t="s">
        <v>1404</v>
      </c>
      <c r="B47" s="430" t="s">
        <v>1403</v>
      </c>
      <c r="C47" s="73">
        <v>0</v>
      </c>
      <c r="D47" s="73">
        <v>0</v>
      </c>
      <c r="E47" s="30"/>
      <c r="F47" s="30">
        <v>0</v>
      </c>
      <c r="G47" s="2"/>
    </row>
    <row r="48" spans="1:7" x14ac:dyDescent="0.2">
      <c r="A48" s="430" t="s">
        <v>1402</v>
      </c>
      <c r="B48" s="430" t="s">
        <v>1401</v>
      </c>
      <c r="C48" s="73">
        <v>0</v>
      </c>
      <c r="D48" s="73">
        <v>0</v>
      </c>
      <c r="E48" s="30"/>
      <c r="F48" s="30">
        <v>0</v>
      </c>
      <c r="G48" s="2"/>
    </row>
    <row r="49" spans="1:7" x14ac:dyDescent="0.2">
      <c r="A49" s="430" t="s">
        <v>1400</v>
      </c>
      <c r="B49" s="430" t="s">
        <v>1399</v>
      </c>
      <c r="C49" s="73">
        <v>0</v>
      </c>
      <c r="D49" s="73">
        <v>0</v>
      </c>
      <c r="E49" s="30"/>
      <c r="F49" s="30">
        <v>0</v>
      </c>
      <c r="G49" s="2"/>
    </row>
    <row r="50" spans="1:7" x14ac:dyDescent="0.2">
      <c r="A50" s="430" t="s">
        <v>1398</v>
      </c>
      <c r="B50" s="430" t="s">
        <v>1397</v>
      </c>
      <c r="C50" s="73">
        <v>0</v>
      </c>
      <c r="D50" s="73">
        <v>0</v>
      </c>
      <c r="E50" s="30"/>
      <c r="F50" s="30">
        <v>0</v>
      </c>
      <c r="G50" s="2"/>
    </row>
    <row r="51" spans="1:7" x14ac:dyDescent="0.2">
      <c r="A51" s="430" t="s">
        <v>1396</v>
      </c>
      <c r="B51" s="430" t="s">
        <v>1395</v>
      </c>
      <c r="C51" s="73">
        <v>0</v>
      </c>
      <c r="D51" s="73">
        <v>0</v>
      </c>
      <c r="E51" s="30"/>
      <c r="F51" s="30">
        <v>0</v>
      </c>
      <c r="G51" s="2"/>
    </row>
    <row r="52" spans="1:7" x14ac:dyDescent="0.2">
      <c r="A52" s="430" t="s">
        <v>1394</v>
      </c>
      <c r="B52" s="430" t="s">
        <v>1393</v>
      </c>
      <c r="C52" s="73">
        <v>0</v>
      </c>
      <c r="D52" s="73">
        <v>0</v>
      </c>
      <c r="E52" s="30"/>
      <c r="F52" s="30">
        <v>0</v>
      </c>
      <c r="G52" s="2"/>
    </row>
    <row r="53" spans="1:7" x14ac:dyDescent="0.2">
      <c r="A53" s="430" t="s">
        <v>1392</v>
      </c>
      <c r="B53" s="430" t="s">
        <v>1391</v>
      </c>
      <c r="C53" s="73">
        <v>0</v>
      </c>
      <c r="D53" s="73">
        <v>0</v>
      </c>
      <c r="E53" s="30"/>
      <c r="F53" s="30">
        <v>0</v>
      </c>
      <c r="G53" s="2"/>
    </row>
    <row r="54" spans="1:7" x14ac:dyDescent="0.2">
      <c r="A54" s="430" t="s">
        <v>1390</v>
      </c>
      <c r="B54" s="430" t="s">
        <v>686</v>
      </c>
      <c r="C54" s="73">
        <v>1</v>
      </c>
      <c r="D54" s="73">
        <v>0</v>
      </c>
      <c r="E54" s="30"/>
      <c r="F54" s="30">
        <v>1</v>
      </c>
      <c r="G54" s="2"/>
    </row>
    <row r="55" spans="1:7" x14ac:dyDescent="0.2">
      <c r="A55" s="430" t="s">
        <v>1389</v>
      </c>
      <c r="B55" s="430" t="s">
        <v>1388</v>
      </c>
      <c r="C55" s="73">
        <v>0</v>
      </c>
      <c r="D55" s="73">
        <v>0</v>
      </c>
      <c r="E55" s="30"/>
      <c r="F55" s="30">
        <v>0</v>
      </c>
      <c r="G55" s="2"/>
    </row>
    <row r="56" spans="1:7" x14ac:dyDescent="0.2">
      <c r="A56" s="430" t="s">
        <v>1387</v>
      </c>
      <c r="B56" s="430" t="s">
        <v>1386</v>
      </c>
      <c r="C56" s="73">
        <v>0</v>
      </c>
      <c r="D56" s="73">
        <v>0</v>
      </c>
      <c r="E56" s="30"/>
      <c r="F56" s="30">
        <v>0</v>
      </c>
      <c r="G56" s="2"/>
    </row>
    <row r="57" spans="1:7" x14ac:dyDescent="0.2">
      <c r="A57" s="430" t="s">
        <v>1385</v>
      </c>
      <c r="B57" s="430" t="s">
        <v>1384</v>
      </c>
      <c r="C57" s="73">
        <v>0</v>
      </c>
      <c r="D57" s="73">
        <v>0</v>
      </c>
      <c r="E57" s="30"/>
      <c r="F57" s="30">
        <v>0</v>
      </c>
      <c r="G57" s="2"/>
    </row>
    <row r="58" spans="1:7" x14ac:dyDescent="0.2">
      <c r="A58" s="430" t="s">
        <v>1383</v>
      </c>
      <c r="B58" s="430" t="s">
        <v>1382</v>
      </c>
      <c r="C58" s="73">
        <v>0</v>
      </c>
      <c r="D58" s="73">
        <v>0</v>
      </c>
      <c r="E58" s="30"/>
      <c r="F58" s="30">
        <v>0</v>
      </c>
      <c r="G58" s="2"/>
    </row>
    <row r="59" spans="1:7" x14ac:dyDescent="0.2">
      <c r="A59" s="430" t="s">
        <v>1381</v>
      </c>
      <c r="B59" s="430" t="s">
        <v>1380</v>
      </c>
      <c r="C59" s="73">
        <v>0</v>
      </c>
      <c r="D59" s="73">
        <v>0</v>
      </c>
      <c r="E59" s="30"/>
      <c r="F59" s="30">
        <v>0</v>
      </c>
      <c r="G59" s="2"/>
    </row>
    <row r="60" spans="1:7" x14ac:dyDescent="0.2">
      <c r="A60" s="430" t="s">
        <v>1379</v>
      </c>
      <c r="B60" s="430" t="s">
        <v>1378</v>
      </c>
      <c r="C60" s="73">
        <v>0</v>
      </c>
      <c r="D60" s="73">
        <v>0</v>
      </c>
      <c r="E60" s="30"/>
      <c r="F60" s="30">
        <v>0</v>
      </c>
      <c r="G60" s="2"/>
    </row>
    <row r="61" spans="1:7" x14ac:dyDescent="0.2">
      <c r="A61" s="430" t="s">
        <v>1377</v>
      </c>
      <c r="B61" s="430" t="s">
        <v>1376</v>
      </c>
      <c r="C61" s="73">
        <v>0</v>
      </c>
      <c r="D61" s="73">
        <v>0</v>
      </c>
      <c r="E61" s="30"/>
      <c r="F61" s="30">
        <v>0</v>
      </c>
      <c r="G61" s="2"/>
    </row>
    <row r="62" spans="1:7" x14ac:dyDescent="0.2">
      <c r="A62" s="430" t="s">
        <v>1375</v>
      </c>
      <c r="B62" s="430" t="s">
        <v>1374</v>
      </c>
      <c r="C62" s="73">
        <v>0</v>
      </c>
      <c r="D62" s="73">
        <v>0</v>
      </c>
      <c r="E62" s="30"/>
      <c r="F62" s="30">
        <v>0</v>
      </c>
      <c r="G62" s="2"/>
    </row>
    <row r="63" spans="1:7" x14ac:dyDescent="0.2">
      <c r="A63" s="430" t="s">
        <v>1373</v>
      </c>
      <c r="B63" s="430" t="s">
        <v>1372</v>
      </c>
      <c r="C63" s="73">
        <v>0</v>
      </c>
      <c r="D63" s="73">
        <v>0</v>
      </c>
      <c r="E63" s="30"/>
      <c r="F63" s="30">
        <v>0</v>
      </c>
      <c r="G63" s="2"/>
    </row>
    <row r="64" spans="1:7" x14ac:dyDescent="0.2">
      <c r="A64" s="430" t="s">
        <v>1371</v>
      </c>
      <c r="B64" s="430" t="s">
        <v>1370</v>
      </c>
      <c r="C64" s="73">
        <v>0</v>
      </c>
      <c r="D64" s="73">
        <v>0</v>
      </c>
      <c r="E64" s="30"/>
      <c r="F64" s="30">
        <v>0</v>
      </c>
      <c r="G64" s="2"/>
    </row>
    <row r="65" spans="1:7" x14ac:dyDescent="0.2">
      <c r="A65" s="430" t="s">
        <v>1369</v>
      </c>
      <c r="B65" s="430" t="s">
        <v>1368</v>
      </c>
      <c r="C65" s="73">
        <v>0</v>
      </c>
      <c r="D65" s="73">
        <v>0</v>
      </c>
      <c r="E65" s="30"/>
      <c r="F65" s="30">
        <v>0</v>
      </c>
      <c r="G65" s="2"/>
    </row>
    <row r="66" spans="1:7" x14ac:dyDescent="0.2">
      <c r="A66" s="430" t="s">
        <v>1367</v>
      </c>
      <c r="B66" s="430" t="s">
        <v>1366</v>
      </c>
      <c r="C66" s="73">
        <v>0</v>
      </c>
      <c r="D66" s="73">
        <v>0</v>
      </c>
      <c r="E66" s="30"/>
      <c r="F66" s="30">
        <v>0</v>
      </c>
      <c r="G66" s="2"/>
    </row>
    <row r="67" spans="1:7" x14ac:dyDescent="0.2">
      <c r="A67" s="430" t="s">
        <v>1365</v>
      </c>
      <c r="B67" s="430" t="s">
        <v>1364</v>
      </c>
      <c r="C67" s="73">
        <v>0</v>
      </c>
      <c r="D67" s="73">
        <v>0</v>
      </c>
      <c r="E67" s="30"/>
      <c r="F67" s="30">
        <v>0</v>
      </c>
      <c r="G67" s="2"/>
    </row>
    <row r="68" spans="1:7" x14ac:dyDescent="0.2">
      <c r="A68" s="430" t="s">
        <v>1363</v>
      </c>
      <c r="B68" s="430" t="s">
        <v>1362</v>
      </c>
      <c r="C68" s="73">
        <v>0</v>
      </c>
      <c r="D68" s="73">
        <v>0</v>
      </c>
      <c r="E68" s="30"/>
      <c r="F68" s="30">
        <v>0</v>
      </c>
      <c r="G68" s="2"/>
    </row>
    <row r="69" spans="1:7" x14ac:dyDescent="0.2">
      <c r="A69" s="430" t="s">
        <v>1361</v>
      </c>
      <c r="B69" s="430" t="s">
        <v>1360</v>
      </c>
      <c r="C69" s="73">
        <v>0</v>
      </c>
      <c r="D69" s="73">
        <v>0</v>
      </c>
      <c r="E69" s="30"/>
      <c r="F69" s="30">
        <v>0</v>
      </c>
      <c r="G69" s="2"/>
    </row>
    <row r="70" spans="1:7" x14ac:dyDescent="0.2">
      <c r="A70" s="430" t="s">
        <v>1359</v>
      </c>
      <c r="B70" s="430" t="s">
        <v>1358</v>
      </c>
      <c r="C70" s="73">
        <v>0</v>
      </c>
      <c r="D70" s="73">
        <v>0</v>
      </c>
      <c r="E70" s="30"/>
      <c r="F70" s="30">
        <v>0</v>
      </c>
      <c r="G70" s="2"/>
    </row>
    <row r="71" spans="1:7" x14ac:dyDescent="0.2">
      <c r="A71" s="430" t="s">
        <v>1357</v>
      </c>
      <c r="B71" s="430" t="s">
        <v>1356</v>
      </c>
      <c r="C71" s="73">
        <v>0</v>
      </c>
      <c r="D71" s="73">
        <v>0</v>
      </c>
      <c r="E71" s="30"/>
      <c r="F71" s="30">
        <v>0</v>
      </c>
      <c r="G71" s="2"/>
    </row>
    <row r="72" spans="1:7" x14ac:dyDescent="0.2">
      <c r="A72" s="534" t="s">
        <v>1355</v>
      </c>
      <c r="B72" s="83" t="s">
        <v>296</v>
      </c>
      <c r="C72" s="82">
        <v>0</v>
      </c>
      <c r="D72" s="82">
        <v>0</v>
      </c>
      <c r="E72" s="82"/>
      <c r="F72" s="82">
        <v>0</v>
      </c>
      <c r="G72" s="2"/>
    </row>
    <row r="73" spans="1:7" x14ac:dyDescent="0.2">
      <c r="A73" s="430" t="s">
        <v>1354</v>
      </c>
      <c r="B73" s="430" t="s">
        <v>1353</v>
      </c>
      <c r="C73" s="73">
        <v>0</v>
      </c>
      <c r="D73" s="73">
        <v>0</v>
      </c>
      <c r="E73" s="30"/>
      <c r="F73" s="30">
        <v>0</v>
      </c>
      <c r="G73" s="2"/>
    </row>
    <row r="74" spans="1:7" x14ac:dyDescent="0.2">
      <c r="A74" s="430" t="s">
        <v>1352</v>
      </c>
      <c r="B74" s="430" t="s">
        <v>1351</v>
      </c>
      <c r="C74" s="73">
        <v>0</v>
      </c>
      <c r="D74" s="73">
        <v>0</v>
      </c>
      <c r="E74" s="30"/>
      <c r="F74" s="30">
        <v>0</v>
      </c>
      <c r="G74" s="2"/>
    </row>
    <row r="75" spans="1:7" x14ac:dyDescent="0.2">
      <c r="A75" s="430" t="s">
        <v>1350</v>
      </c>
      <c r="B75" s="430" t="s">
        <v>1349</v>
      </c>
      <c r="C75" s="73">
        <v>0</v>
      </c>
      <c r="D75" s="73">
        <v>0</v>
      </c>
      <c r="E75" s="30"/>
      <c r="F75" s="30">
        <v>0</v>
      </c>
      <c r="G75" s="2"/>
    </row>
    <row r="76" spans="1:7" x14ac:dyDescent="0.2">
      <c r="A76" s="534" t="s">
        <v>1348</v>
      </c>
      <c r="B76" s="83" t="s">
        <v>93</v>
      </c>
      <c r="C76" s="82">
        <v>0</v>
      </c>
      <c r="D76" s="82">
        <v>0</v>
      </c>
      <c r="E76" s="82"/>
      <c r="F76" s="82">
        <v>0</v>
      </c>
      <c r="G76" s="2"/>
    </row>
    <row r="77" spans="1:7" x14ac:dyDescent="0.2">
      <c r="A77" s="430" t="s">
        <v>1347</v>
      </c>
      <c r="B77" s="430" t="s">
        <v>298</v>
      </c>
      <c r="C77" s="73">
        <v>0</v>
      </c>
      <c r="D77" s="73">
        <v>0</v>
      </c>
      <c r="E77" s="30"/>
      <c r="F77" s="30">
        <v>0</v>
      </c>
      <c r="G77" s="2"/>
    </row>
    <row r="78" spans="1:7" x14ac:dyDescent="0.2">
      <c r="A78" s="430" t="s">
        <v>1346</v>
      </c>
      <c r="B78" s="430" t="s">
        <v>300</v>
      </c>
      <c r="C78" s="73">
        <v>0</v>
      </c>
      <c r="D78" s="73">
        <v>0</v>
      </c>
      <c r="E78" s="30"/>
      <c r="F78" s="30">
        <v>0</v>
      </c>
      <c r="G78" s="2"/>
    </row>
    <row r="79" spans="1:7" x14ac:dyDescent="0.2">
      <c r="A79" s="430" t="s">
        <v>1345</v>
      </c>
      <c r="B79" s="430" t="s">
        <v>302</v>
      </c>
      <c r="C79" s="73">
        <v>0</v>
      </c>
      <c r="D79" s="73">
        <v>0</v>
      </c>
      <c r="E79" s="30"/>
      <c r="F79" s="30">
        <v>0</v>
      </c>
      <c r="G79" s="2"/>
    </row>
    <row r="80" spans="1:7" x14ac:dyDescent="0.2">
      <c r="A80" s="430" t="s">
        <v>1344</v>
      </c>
      <c r="B80" s="430" t="s">
        <v>304</v>
      </c>
      <c r="C80" s="73">
        <v>0</v>
      </c>
      <c r="D80" s="73">
        <v>0</v>
      </c>
      <c r="E80" s="30"/>
      <c r="F80" s="30">
        <v>0</v>
      </c>
      <c r="G80" s="2"/>
    </row>
    <row r="81" spans="1:7" x14ac:dyDescent="0.2">
      <c r="A81" s="430" t="s">
        <v>1343</v>
      </c>
      <c r="B81" s="430" t="s">
        <v>306</v>
      </c>
      <c r="C81" s="73">
        <v>0</v>
      </c>
      <c r="D81" s="73">
        <v>0</v>
      </c>
      <c r="E81" s="30"/>
      <c r="F81" s="30">
        <v>0</v>
      </c>
      <c r="G81" s="2"/>
    </row>
    <row r="82" spans="1:7" x14ac:dyDescent="0.2">
      <c r="A82" s="430" t="s">
        <v>1342</v>
      </c>
      <c r="B82" s="430" t="s">
        <v>308</v>
      </c>
      <c r="C82" s="73">
        <v>0</v>
      </c>
      <c r="D82" s="73">
        <v>0</v>
      </c>
      <c r="E82" s="30"/>
      <c r="F82" s="30">
        <v>0</v>
      </c>
      <c r="G82" s="2"/>
    </row>
    <row r="83" spans="1:7" x14ac:dyDescent="0.2">
      <c r="A83" s="430" t="s">
        <v>1341</v>
      </c>
      <c r="B83" s="430" t="s">
        <v>310</v>
      </c>
      <c r="C83" s="73">
        <v>0</v>
      </c>
      <c r="D83" s="73">
        <v>0</v>
      </c>
      <c r="E83" s="30"/>
      <c r="F83" s="30">
        <v>0</v>
      </c>
      <c r="G83" s="2"/>
    </row>
    <row r="84" spans="1:7" x14ac:dyDescent="0.2">
      <c r="A84" s="430" t="s">
        <v>1340</v>
      </c>
      <c r="B84" s="430" t="s">
        <v>312</v>
      </c>
      <c r="C84" s="73">
        <v>0</v>
      </c>
      <c r="D84" s="73">
        <v>0</v>
      </c>
      <c r="E84" s="30"/>
      <c r="F84" s="30">
        <v>0</v>
      </c>
      <c r="G84" s="2"/>
    </row>
    <row r="85" spans="1:7" x14ac:dyDescent="0.2">
      <c r="A85" s="430" t="s">
        <v>1339</v>
      </c>
      <c r="B85" s="430" t="s">
        <v>314</v>
      </c>
      <c r="C85" s="73">
        <v>0</v>
      </c>
      <c r="D85" s="73">
        <v>0</v>
      </c>
      <c r="E85" s="30"/>
      <c r="F85" s="30">
        <v>0</v>
      </c>
      <c r="G85" s="2"/>
    </row>
    <row r="86" spans="1:7" x14ac:dyDescent="0.2">
      <c r="A86" s="430" t="s">
        <v>1338</v>
      </c>
      <c r="B86" s="430" t="s">
        <v>316</v>
      </c>
      <c r="C86" s="73">
        <v>0</v>
      </c>
      <c r="D86" s="73">
        <v>0</v>
      </c>
      <c r="E86" s="30"/>
      <c r="F86" s="30">
        <v>0</v>
      </c>
      <c r="G86" s="2"/>
    </row>
    <row r="87" spans="1:7" x14ac:dyDescent="0.2">
      <c r="A87" s="430" t="s">
        <v>1337</v>
      </c>
      <c r="B87" s="430" t="s">
        <v>93</v>
      </c>
      <c r="C87" s="73">
        <v>0</v>
      </c>
      <c r="D87" s="73">
        <v>0</v>
      </c>
      <c r="E87" s="30"/>
      <c r="F87" s="30">
        <v>0</v>
      </c>
      <c r="G87" s="2"/>
    </row>
    <row r="88" spans="1:7" outlineLevel="1" x14ac:dyDescent="0.2">
      <c r="A88" s="430" t="s">
        <v>1336</v>
      </c>
      <c r="B88" s="36" t="s">
        <v>97</v>
      </c>
      <c r="C88" s="30"/>
      <c r="D88" s="30"/>
      <c r="E88" s="30"/>
      <c r="F88" s="30"/>
      <c r="G88" s="2"/>
    </row>
    <row r="89" spans="1:7" outlineLevel="1" x14ac:dyDescent="0.2">
      <c r="A89" s="430" t="s">
        <v>1335</v>
      </c>
      <c r="B89" s="36" t="s">
        <v>97</v>
      </c>
      <c r="C89" s="30"/>
      <c r="D89" s="30"/>
      <c r="E89" s="30"/>
      <c r="F89" s="30"/>
      <c r="G89" s="2"/>
    </row>
    <row r="90" spans="1:7" outlineLevel="1" x14ac:dyDescent="0.2">
      <c r="A90" s="430" t="s">
        <v>1334</v>
      </c>
      <c r="B90" s="36" t="s">
        <v>97</v>
      </c>
      <c r="C90" s="30"/>
      <c r="D90" s="30"/>
      <c r="E90" s="30"/>
      <c r="F90" s="30"/>
      <c r="G90" s="2"/>
    </row>
    <row r="91" spans="1:7" outlineLevel="1" x14ac:dyDescent="0.2">
      <c r="A91" s="430" t="s">
        <v>1333</v>
      </c>
      <c r="B91" s="36" t="s">
        <v>97</v>
      </c>
      <c r="C91" s="30"/>
      <c r="D91" s="30"/>
      <c r="E91" s="30"/>
      <c r="F91" s="30"/>
      <c r="G91" s="2"/>
    </row>
    <row r="92" spans="1:7" outlineLevel="1" x14ac:dyDescent="0.2">
      <c r="A92" s="430" t="s">
        <v>1332</v>
      </c>
      <c r="B92" s="36" t="s">
        <v>97</v>
      </c>
      <c r="C92" s="30"/>
      <c r="D92" s="30"/>
      <c r="E92" s="30"/>
      <c r="F92" s="30"/>
      <c r="G92" s="2"/>
    </row>
    <row r="93" spans="1:7" outlineLevel="1" x14ac:dyDescent="0.2">
      <c r="A93" s="430" t="s">
        <v>1331</v>
      </c>
      <c r="B93" s="36" t="s">
        <v>97</v>
      </c>
      <c r="C93" s="30"/>
      <c r="D93" s="30"/>
      <c r="E93" s="30"/>
      <c r="F93" s="30"/>
      <c r="G93" s="2"/>
    </row>
    <row r="94" spans="1:7" outlineLevel="1" x14ac:dyDescent="0.2">
      <c r="A94" s="430" t="s">
        <v>1330</v>
      </c>
      <c r="B94" s="36" t="s">
        <v>97</v>
      </c>
      <c r="C94" s="30"/>
      <c r="D94" s="30"/>
      <c r="E94" s="30"/>
      <c r="F94" s="30"/>
      <c r="G94" s="2"/>
    </row>
    <row r="95" spans="1:7" outlineLevel="1" x14ac:dyDescent="0.2">
      <c r="A95" s="430" t="s">
        <v>1329</v>
      </c>
      <c r="B95" s="36" t="s">
        <v>97</v>
      </c>
      <c r="C95" s="30"/>
      <c r="D95" s="30"/>
      <c r="E95" s="30"/>
      <c r="F95" s="30"/>
      <c r="G95" s="2"/>
    </row>
    <row r="96" spans="1:7" outlineLevel="1" x14ac:dyDescent="0.2">
      <c r="A96" s="430" t="s">
        <v>1328</v>
      </c>
      <c r="B96" s="36" t="s">
        <v>97</v>
      </c>
      <c r="C96" s="30"/>
      <c r="D96" s="30"/>
      <c r="E96" s="30"/>
      <c r="F96" s="30"/>
      <c r="G96" s="2"/>
    </row>
    <row r="97" spans="1:7" outlineLevel="1" x14ac:dyDescent="0.2">
      <c r="A97" s="430" t="s">
        <v>1327</v>
      </c>
      <c r="B97" s="36" t="s">
        <v>97</v>
      </c>
      <c r="C97" s="30"/>
      <c r="D97" s="30"/>
      <c r="E97" s="30"/>
      <c r="F97" s="30"/>
      <c r="G97" s="2"/>
    </row>
    <row r="98" spans="1:7" ht="15" customHeight="1" x14ac:dyDescent="0.2">
      <c r="A98" s="24"/>
      <c r="B98" s="25" t="s">
        <v>1326</v>
      </c>
      <c r="C98" s="24" t="s">
        <v>745</v>
      </c>
      <c r="D98" s="24" t="s">
        <v>784</v>
      </c>
      <c r="E98" s="26"/>
      <c r="F98" s="27" t="s">
        <v>1219</v>
      </c>
      <c r="G98" s="27"/>
    </row>
    <row r="99" spans="1:7" x14ac:dyDescent="0.2">
      <c r="A99" s="534" t="s">
        <v>1325</v>
      </c>
      <c r="B99" s="83" t="s">
        <v>1324</v>
      </c>
      <c r="C99" s="82">
        <v>1</v>
      </c>
      <c r="D99" s="82">
        <v>0</v>
      </c>
      <c r="E99" s="82"/>
      <c r="F99" s="82">
        <v>1</v>
      </c>
      <c r="G99" s="2"/>
    </row>
    <row r="100" spans="1:7" x14ac:dyDescent="0.2">
      <c r="A100" s="430" t="s">
        <v>1323</v>
      </c>
      <c r="B100" s="78" t="s">
        <v>1322</v>
      </c>
      <c r="C100" s="535">
        <v>0.122</v>
      </c>
      <c r="D100" s="73">
        <v>0</v>
      </c>
      <c r="E100" s="30"/>
      <c r="F100" s="30">
        <v>0.122</v>
      </c>
      <c r="G100" s="2"/>
    </row>
    <row r="101" spans="1:7" x14ac:dyDescent="0.2">
      <c r="A101" s="430" t="s">
        <v>1321</v>
      </c>
      <c r="B101" s="78" t="s">
        <v>1320</v>
      </c>
      <c r="C101" s="535">
        <v>3.1E-2</v>
      </c>
      <c r="D101" s="73">
        <v>0</v>
      </c>
      <c r="E101" s="30"/>
      <c r="F101" s="30">
        <v>3.1E-2</v>
      </c>
      <c r="G101" s="2"/>
    </row>
    <row r="102" spans="1:7" x14ac:dyDescent="0.2">
      <c r="A102" s="430" t="s">
        <v>1319</v>
      </c>
      <c r="B102" s="78" t="s">
        <v>1318</v>
      </c>
      <c r="C102" s="535">
        <v>5.6000000000000001E-2</v>
      </c>
      <c r="D102" s="73">
        <v>0</v>
      </c>
      <c r="E102" s="30"/>
      <c r="F102" s="30">
        <v>5.6000000000000001E-2</v>
      </c>
      <c r="G102" s="2"/>
    </row>
    <row r="103" spans="1:7" x14ac:dyDescent="0.2">
      <c r="A103" s="430" t="s">
        <v>1317</v>
      </c>
      <c r="B103" s="78" t="s">
        <v>1316</v>
      </c>
      <c r="C103" s="535">
        <v>3.1E-2</v>
      </c>
      <c r="D103" s="73">
        <v>0</v>
      </c>
      <c r="E103" s="30"/>
      <c r="F103" s="30">
        <v>3.1E-2</v>
      </c>
      <c r="G103" s="2"/>
    </row>
    <row r="104" spans="1:7" x14ac:dyDescent="0.2">
      <c r="A104" s="430" t="s">
        <v>1315</v>
      </c>
      <c r="B104" s="78" t="s">
        <v>1314</v>
      </c>
      <c r="C104" s="535">
        <v>7.0000000000000001E-3</v>
      </c>
      <c r="D104" s="73">
        <v>0</v>
      </c>
      <c r="E104" s="30"/>
      <c r="F104" s="30">
        <v>7.0000000000000001E-3</v>
      </c>
      <c r="G104" s="2"/>
    </row>
    <row r="105" spans="1:7" x14ac:dyDescent="0.2">
      <c r="A105" s="430" t="s">
        <v>1313</v>
      </c>
      <c r="B105" s="78" t="s">
        <v>1312</v>
      </c>
      <c r="C105" s="535">
        <v>6.8000000000000005E-2</v>
      </c>
      <c r="D105" s="73">
        <v>0</v>
      </c>
      <c r="E105" s="30"/>
      <c r="F105" s="30">
        <v>6.8000000000000005E-2</v>
      </c>
      <c r="G105" s="2"/>
    </row>
    <row r="106" spans="1:7" x14ac:dyDescent="0.2">
      <c r="A106" s="430" t="s">
        <v>1311</v>
      </c>
      <c r="B106" s="78" t="s">
        <v>1310</v>
      </c>
      <c r="C106" s="535">
        <v>7.6999999999999999E-2</v>
      </c>
      <c r="D106" s="73">
        <v>0</v>
      </c>
      <c r="E106" s="30"/>
      <c r="F106" s="30">
        <v>7.6999999999999999E-2</v>
      </c>
      <c r="G106" s="2"/>
    </row>
    <row r="107" spans="1:7" x14ac:dyDescent="0.2">
      <c r="A107" s="430" t="s">
        <v>1309</v>
      </c>
      <c r="B107" s="78" t="s">
        <v>1308</v>
      </c>
      <c r="C107" s="535">
        <v>0.16200000000000001</v>
      </c>
      <c r="D107" s="73">
        <v>0</v>
      </c>
      <c r="E107" s="30"/>
      <c r="F107" s="30">
        <v>0.16200000000000001</v>
      </c>
      <c r="G107" s="2"/>
    </row>
    <row r="108" spans="1:7" x14ac:dyDescent="0.2">
      <c r="A108" s="430" t="s">
        <v>1307</v>
      </c>
      <c r="B108" s="78" t="s">
        <v>1306</v>
      </c>
      <c r="C108" s="535">
        <v>5.2999999999999999E-2</v>
      </c>
      <c r="D108" s="73">
        <v>0</v>
      </c>
      <c r="E108" s="30"/>
      <c r="F108" s="30">
        <v>5.2999999999999999E-2</v>
      </c>
      <c r="G108" s="2"/>
    </row>
    <row r="109" spans="1:7" x14ac:dyDescent="0.2">
      <c r="A109" s="430" t="s">
        <v>1305</v>
      </c>
      <c r="B109" s="78" t="s">
        <v>1304</v>
      </c>
      <c r="C109" s="535">
        <v>0.104</v>
      </c>
      <c r="D109" s="73">
        <v>0</v>
      </c>
      <c r="E109" s="30"/>
      <c r="F109" s="30">
        <v>0.104</v>
      </c>
      <c r="G109" s="2"/>
    </row>
    <row r="110" spans="1:7" x14ac:dyDescent="0.2">
      <c r="A110" s="430" t="s">
        <v>1303</v>
      </c>
      <c r="B110" s="78" t="s">
        <v>1302</v>
      </c>
      <c r="C110" s="535">
        <v>8.2000000000000003E-2</v>
      </c>
      <c r="D110" s="73">
        <v>0</v>
      </c>
      <c r="E110" s="30"/>
      <c r="F110" s="30">
        <v>8.2000000000000003E-2</v>
      </c>
      <c r="G110" s="2"/>
    </row>
    <row r="111" spans="1:7" x14ac:dyDescent="0.2">
      <c r="A111" s="430" t="s">
        <v>1301</v>
      </c>
      <c r="B111" s="78" t="s">
        <v>1300</v>
      </c>
      <c r="C111" s="535">
        <v>1.0999999999999999E-2</v>
      </c>
      <c r="D111" s="73">
        <v>0</v>
      </c>
      <c r="E111" s="30"/>
      <c r="F111" s="30">
        <v>1.0999999999999999E-2</v>
      </c>
      <c r="G111" s="2"/>
    </row>
    <row r="112" spans="1:7" x14ac:dyDescent="0.2">
      <c r="A112" s="430" t="s">
        <v>1299</v>
      </c>
      <c r="B112" s="78" t="s">
        <v>1298</v>
      </c>
      <c r="C112" s="535">
        <v>0.111</v>
      </c>
      <c r="D112" s="73">
        <v>0</v>
      </c>
      <c r="E112" s="30"/>
      <c r="F112" s="30">
        <v>0.111</v>
      </c>
      <c r="G112" s="2"/>
    </row>
    <row r="113" spans="1:7" x14ac:dyDescent="0.2">
      <c r="A113" s="430" t="s">
        <v>1297</v>
      </c>
      <c r="B113" s="78" t="s">
        <v>1296</v>
      </c>
      <c r="C113" s="535">
        <v>8.5000000000000006E-2</v>
      </c>
      <c r="D113" s="73">
        <v>0</v>
      </c>
      <c r="E113" s="30"/>
      <c r="F113" s="30">
        <v>8.5000000000000006E-2</v>
      </c>
      <c r="G113" s="2"/>
    </row>
    <row r="114" spans="1:7" x14ac:dyDescent="0.2">
      <c r="A114" s="430" t="s">
        <v>1295</v>
      </c>
      <c r="B114" s="78" t="s">
        <v>453</v>
      </c>
      <c r="C114" s="535">
        <v>0</v>
      </c>
      <c r="D114" s="73">
        <v>0</v>
      </c>
      <c r="E114" s="30"/>
      <c r="F114" s="30">
        <v>0</v>
      </c>
      <c r="G114" s="2"/>
    </row>
    <row r="115" spans="1:7" x14ac:dyDescent="0.2">
      <c r="A115" s="430" t="s">
        <v>1294</v>
      </c>
      <c r="B115" s="78" t="s">
        <v>1293</v>
      </c>
      <c r="C115" s="535">
        <v>0</v>
      </c>
      <c r="D115" s="73">
        <v>0</v>
      </c>
      <c r="E115" s="30"/>
      <c r="F115" s="30">
        <v>0</v>
      </c>
      <c r="G115" s="2"/>
    </row>
    <row r="116" spans="1:7" x14ac:dyDescent="0.2">
      <c r="A116" s="430" t="s">
        <v>1292</v>
      </c>
      <c r="C116" s="30"/>
      <c r="D116" s="30"/>
      <c r="E116" s="30"/>
      <c r="F116" s="30"/>
      <c r="G116" s="2"/>
    </row>
    <row r="117" spans="1:7" x14ac:dyDescent="0.2">
      <c r="A117" s="430" t="s">
        <v>1291</v>
      </c>
      <c r="C117" s="414" t="s">
        <v>3330</v>
      </c>
      <c r="D117" s="30"/>
      <c r="E117" s="30"/>
      <c r="F117" s="30"/>
      <c r="G117" s="2"/>
    </row>
    <row r="118" spans="1:7" x14ac:dyDescent="0.2">
      <c r="A118" s="430" t="s">
        <v>1290</v>
      </c>
      <c r="C118" s="30"/>
      <c r="D118" s="30"/>
      <c r="E118" s="30"/>
      <c r="F118" s="30"/>
      <c r="G118" s="2"/>
    </row>
    <row r="119" spans="1:7" x14ac:dyDescent="0.2">
      <c r="A119" s="430" t="s">
        <v>1289</v>
      </c>
      <c r="C119" s="30"/>
      <c r="D119" s="30"/>
      <c r="E119" s="30"/>
      <c r="F119" s="30"/>
      <c r="G119" s="2"/>
    </row>
    <row r="120" spans="1:7" x14ac:dyDescent="0.2">
      <c r="A120" s="430" t="s">
        <v>1288</v>
      </c>
      <c r="C120" s="30"/>
      <c r="D120" s="30"/>
      <c r="E120" s="30"/>
      <c r="F120" s="30"/>
      <c r="G120" s="2"/>
    </row>
    <row r="121" spans="1:7" x14ac:dyDescent="0.2">
      <c r="A121" s="430" t="s">
        <v>1287</v>
      </c>
      <c r="C121" s="30"/>
      <c r="D121" s="30"/>
      <c r="E121" s="30"/>
      <c r="F121" s="30"/>
      <c r="G121" s="2"/>
    </row>
    <row r="122" spans="1:7" x14ac:dyDescent="0.2">
      <c r="A122" s="430" t="s">
        <v>1286</v>
      </c>
      <c r="C122" s="30"/>
      <c r="D122" s="30"/>
      <c r="E122" s="30"/>
      <c r="F122" s="30"/>
      <c r="G122" s="2"/>
    </row>
    <row r="123" spans="1:7" x14ac:dyDescent="0.2">
      <c r="A123" s="430" t="s">
        <v>1285</v>
      </c>
      <c r="C123" s="30"/>
      <c r="D123" s="30"/>
      <c r="E123" s="30"/>
      <c r="F123" s="30"/>
      <c r="G123" s="2"/>
    </row>
    <row r="124" spans="1:7" x14ac:dyDescent="0.2">
      <c r="A124" s="430" t="s">
        <v>1284</v>
      </c>
      <c r="C124" s="30"/>
      <c r="D124" s="30"/>
      <c r="E124" s="30"/>
      <c r="F124" s="30"/>
      <c r="G124" s="2"/>
    </row>
    <row r="125" spans="1:7" x14ac:dyDescent="0.2">
      <c r="A125" s="430" t="s">
        <v>1283</v>
      </c>
      <c r="C125" s="30"/>
      <c r="D125" s="30"/>
      <c r="E125" s="30"/>
      <c r="F125" s="30"/>
      <c r="G125" s="2"/>
    </row>
    <row r="126" spans="1:7" x14ac:dyDescent="0.2">
      <c r="A126" s="430" t="s">
        <v>1282</v>
      </c>
      <c r="C126" s="30"/>
      <c r="D126" s="30"/>
      <c r="E126" s="30"/>
      <c r="F126" s="30"/>
      <c r="G126" s="2"/>
    </row>
    <row r="127" spans="1:7" x14ac:dyDescent="0.2">
      <c r="A127" s="430" t="s">
        <v>1281</v>
      </c>
      <c r="C127" s="30"/>
      <c r="D127" s="30"/>
      <c r="E127" s="30"/>
      <c r="F127" s="30"/>
      <c r="G127" s="2"/>
    </row>
    <row r="128" spans="1:7" x14ac:dyDescent="0.2">
      <c r="A128" s="430" t="s">
        <v>1280</v>
      </c>
      <c r="C128" s="30"/>
      <c r="D128" s="30"/>
      <c r="E128" s="30"/>
      <c r="F128" s="30"/>
      <c r="G128" s="2"/>
    </row>
    <row r="129" spans="1:7" x14ac:dyDescent="0.2">
      <c r="A129" s="430" t="s">
        <v>1279</v>
      </c>
      <c r="C129" s="30"/>
      <c r="D129" s="30"/>
      <c r="E129" s="30"/>
      <c r="F129" s="30"/>
      <c r="G129" s="2"/>
    </row>
    <row r="130" spans="1:7" x14ac:dyDescent="0.2">
      <c r="A130" s="430" t="s">
        <v>1278</v>
      </c>
      <c r="C130" s="30"/>
      <c r="D130" s="30"/>
      <c r="E130" s="30"/>
      <c r="F130" s="30"/>
      <c r="G130" s="2"/>
    </row>
    <row r="131" spans="1:7" x14ac:dyDescent="0.2">
      <c r="A131" s="430" t="s">
        <v>1277</v>
      </c>
      <c r="C131" s="30"/>
      <c r="D131" s="30"/>
      <c r="E131" s="30"/>
      <c r="F131" s="30"/>
      <c r="G131" s="2"/>
    </row>
    <row r="132" spans="1:7" x14ac:dyDescent="0.2">
      <c r="A132" s="430" t="s">
        <v>1276</v>
      </c>
      <c r="C132" s="30"/>
      <c r="D132" s="30"/>
      <c r="E132" s="30"/>
      <c r="F132" s="30"/>
      <c r="G132" s="2"/>
    </row>
    <row r="133" spans="1:7" x14ac:dyDescent="0.2">
      <c r="A133" s="430" t="s">
        <v>1275</v>
      </c>
      <c r="C133" s="30"/>
      <c r="D133" s="30"/>
      <c r="E133" s="30"/>
      <c r="F133" s="30"/>
      <c r="G133" s="2"/>
    </row>
    <row r="134" spans="1:7" x14ac:dyDescent="0.2">
      <c r="A134" s="430" t="s">
        <v>1274</v>
      </c>
      <c r="C134" s="30"/>
      <c r="D134" s="30"/>
      <c r="E134" s="30"/>
      <c r="F134" s="30"/>
      <c r="G134" s="2"/>
    </row>
    <row r="135" spans="1:7" x14ac:dyDescent="0.2">
      <c r="A135" s="430" t="s">
        <v>1273</v>
      </c>
      <c r="C135" s="30"/>
      <c r="D135" s="30"/>
      <c r="E135" s="30"/>
      <c r="F135" s="30"/>
      <c r="G135" s="2"/>
    </row>
    <row r="136" spans="1:7" x14ac:dyDescent="0.2">
      <c r="A136" s="430" t="s">
        <v>1272</v>
      </c>
      <c r="C136" s="30"/>
      <c r="D136" s="30"/>
      <c r="E136" s="30"/>
      <c r="F136" s="30"/>
      <c r="G136" s="2"/>
    </row>
    <row r="137" spans="1:7" x14ac:dyDescent="0.2">
      <c r="A137" s="430" t="s">
        <v>1271</v>
      </c>
      <c r="C137" s="30"/>
      <c r="D137" s="30"/>
      <c r="E137" s="30"/>
      <c r="F137" s="30"/>
      <c r="G137" s="2"/>
    </row>
    <row r="138" spans="1:7" x14ac:dyDescent="0.2">
      <c r="A138" s="430" t="s">
        <v>1270</v>
      </c>
      <c r="C138" s="30"/>
      <c r="D138" s="30"/>
      <c r="E138" s="30"/>
      <c r="F138" s="30"/>
      <c r="G138" s="2"/>
    </row>
    <row r="139" spans="1:7" x14ac:dyDescent="0.2">
      <c r="A139" s="430" t="s">
        <v>1269</v>
      </c>
      <c r="C139" s="30"/>
      <c r="D139" s="30"/>
      <c r="E139" s="30"/>
      <c r="F139" s="30"/>
      <c r="G139" s="2"/>
    </row>
    <row r="140" spans="1:7" x14ac:dyDescent="0.2">
      <c r="A140" s="430" t="s">
        <v>1268</v>
      </c>
      <c r="C140" s="30"/>
      <c r="D140" s="30"/>
      <c r="E140" s="30"/>
      <c r="F140" s="30"/>
      <c r="G140" s="2"/>
    </row>
    <row r="141" spans="1:7" x14ac:dyDescent="0.2">
      <c r="A141" s="430" t="s">
        <v>1267</v>
      </c>
      <c r="C141" s="30"/>
      <c r="D141" s="30"/>
      <c r="E141" s="30"/>
      <c r="F141" s="30"/>
      <c r="G141" s="2"/>
    </row>
    <row r="142" spans="1:7" x14ac:dyDescent="0.2">
      <c r="A142" s="430" t="s">
        <v>1266</v>
      </c>
      <c r="C142" s="30"/>
      <c r="D142" s="30"/>
      <c r="E142" s="30"/>
      <c r="F142" s="30"/>
      <c r="G142" s="2"/>
    </row>
    <row r="143" spans="1:7" x14ac:dyDescent="0.2">
      <c r="A143" s="430" t="s">
        <v>1265</v>
      </c>
      <c r="C143" s="30"/>
      <c r="D143" s="30"/>
      <c r="E143" s="30"/>
      <c r="F143" s="30"/>
      <c r="G143" s="2"/>
    </row>
    <row r="144" spans="1:7" x14ac:dyDescent="0.2">
      <c r="A144" s="430" t="s">
        <v>1264</v>
      </c>
      <c r="C144" s="30"/>
      <c r="D144" s="30"/>
      <c r="E144" s="30"/>
      <c r="F144" s="30"/>
      <c r="G144" s="2"/>
    </row>
    <row r="145" spans="1:7" x14ac:dyDescent="0.2">
      <c r="A145" s="430" t="s">
        <v>1263</v>
      </c>
      <c r="C145" s="30"/>
      <c r="D145" s="30"/>
      <c r="E145" s="30"/>
      <c r="F145" s="30"/>
      <c r="G145" s="2"/>
    </row>
    <row r="146" spans="1:7" x14ac:dyDescent="0.2">
      <c r="A146" s="430" t="s">
        <v>1262</v>
      </c>
      <c r="C146" s="30"/>
      <c r="D146" s="30"/>
      <c r="E146" s="30"/>
      <c r="F146" s="30"/>
      <c r="G146" s="2"/>
    </row>
    <row r="147" spans="1:7" x14ac:dyDescent="0.2">
      <c r="A147" s="430" t="s">
        <v>1261</v>
      </c>
      <c r="C147" s="30"/>
      <c r="D147" s="30"/>
      <c r="E147" s="30"/>
      <c r="F147" s="30"/>
      <c r="G147" s="2"/>
    </row>
    <row r="148" spans="1:7" x14ac:dyDescent="0.2">
      <c r="A148" s="430" t="s">
        <v>1260</v>
      </c>
      <c r="C148" s="30"/>
      <c r="D148" s="30"/>
      <c r="E148" s="30"/>
      <c r="F148" s="30"/>
      <c r="G148" s="2"/>
    </row>
    <row r="149" spans="1:7" ht="15" customHeight="1" x14ac:dyDescent="0.2">
      <c r="A149" s="24"/>
      <c r="B149" s="25" t="s">
        <v>1259</v>
      </c>
      <c r="C149" s="24" t="s">
        <v>745</v>
      </c>
      <c r="D149" s="24" t="s">
        <v>784</v>
      </c>
      <c r="E149" s="26"/>
      <c r="F149" s="27" t="s">
        <v>1219</v>
      </c>
      <c r="G149" s="27"/>
    </row>
    <row r="150" spans="1:7" x14ac:dyDescent="0.2">
      <c r="A150" s="430" t="s">
        <v>1258</v>
      </c>
      <c r="B150" s="430" t="s">
        <v>1257</v>
      </c>
      <c r="C150" s="536">
        <v>0.99399999999999999</v>
      </c>
      <c r="D150" s="73">
        <v>0</v>
      </c>
      <c r="E150" s="45"/>
      <c r="F150" s="30">
        <v>0.99399999999999999</v>
      </c>
    </row>
    <row r="151" spans="1:7" x14ac:dyDescent="0.2">
      <c r="A151" s="430" t="s">
        <v>1256</v>
      </c>
      <c r="B151" s="430" t="s">
        <v>1255</v>
      </c>
      <c r="C151" s="536">
        <v>6.0000000000000001E-3</v>
      </c>
      <c r="D151" s="73">
        <v>0</v>
      </c>
      <c r="E151" s="45"/>
      <c r="F151" s="30">
        <v>6.0000000000000001E-3</v>
      </c>
    </row>
    <row r="152" spans="1:7" x14ac:dyDescent="0.2">
      <c r="A152" s="430" t="s">
        <v>1254</v>
      </c>
      <c r="B152" s="430" t="s">
        <v>93</v>
      </c>
      <c r="C152" s="536">
        <v>0</v>
      </c>
      <c r="D152" s="73">
        <v>0</v>
      </c>
      <c r="E152" s="45"/>
      <c r="F152" s="30">
        <v>0</v>
      </c>
    </row>
    <row r="153" spans="1:7" outlineLevel="1" x14ac:dyDescent="0.2">
      <c r="A153" s="430" t="s">
        <v>1253</v>
      </c>
      <c r="C153" s="441"/>
      <c r="D153" s="30"/>
      <c r="E153" s="45"/>
      <c r="F153" s="30"/>
    </row>
    <row r="154" spans="1:7" outlineLevel="1" x14ac:dyDescent="0.2">
      <c r="A154" s="430" t="s">
        <v>1252</v>
      </c>
      <c r="C154" s="73" t="s">
        <v>3330</v>
      </c>
      <c r="D154" s="30"/>
      <c r="E154" s="45"/>
      <c r="F154" s="30"/>
    </row>
    <row r="155" spans="1:7" outlineLevel="1" x14ac:dyDescent="0.2">
      <c r="A155" s="430" t="s">
        <v>1251</v>
      </c>
      <c r="C155" s="441"/>
      <c r="D155" s="30"/>
      <c r="E155" s="45"/>
      <c r="F155" s="30"/>
    </row>
    <row r="156" spans="1:7" outlineLevel="1" x14ac:dyDescent="0.2">
      <c r="A156" s="430" t="s">
        <v>1250</v>
      </c>
      <c r="C156" s="441"/>
      <c r="D156" s="30"/>
      <c r="E156" s="45"/>
      <c r="F156" s="30"/>
    </row>
    <row r="157" spans="1:7" outlineLevel="1" x14ac:dyDescent="0.2">
      <c r="A157" s="430" t="s">
        <v>1249</v>
      </c>
      <c r="C157" s="441"/>
      <c r="D157" s="30"/>
      <c r="E157" s="45"/>
      <c r="F157" s="30"/>
    </row>
    <row r="158" spans="1:7" outlineLevel="1" x14ac:dyDescent="0.2">
      <c r="A158" s="430" t="s">
        <v>1248</v>
      </c>
      <c r="C158" s="441"/>
      <c r="D158" s="30"/>
      <c r="E158" s="45"/>
      <c r="F158" s="30"/>
    </row>
    <row r="159" spans="1:7" ht="15" customHeight="1" x14ac:dyDescent="0.2">
      <c r="A159" s="24"/>
      <c r="B159" s="25" t="s">
        <v>1247</v>
      </c>
      <c r="C159" s="532" t="s">
        <v>745</v>
      </c>
      <c r="D159" s="24" t="s">
        <v>784</v>
      </c>
      <c r="E159" s="26"/>
      <c r="F159" s="27" t="s">
        <v>1219</v>
      </c>
      <c r="G159" s="27"/>
    </row>
    <row r="160" spans="1:7" x14ac:dyDescent="0.2">
      <c r="A160" s="430" t="s">
        <v>1246</v>
      </c>
      <c r="B160" s="430" t="s">
        <v>1245</v>
      </c>
      <c r="C160" s="536">
        <v>1E-3</v>
      </c>
      <c r="D160" s="73">
        <v>0</v>
      </c>
      <c r="E160" s="45"/>
      <c r="F160" s="30">
        <v>1E-3</v>
      </c>
    </row>
    <row r="161" spans="1:7" x14ac:dyDescent="0.2">
      <c r="A161" s="430" t="s">
        <v>1244</v>
      </c>
      <c r="B161" s="430" t="s">
        <v>1243</v>
      </c>
      <c r="C161" s="536">
        <v>0.999</v>
      </c>
      <c r="D161" s="73">
        <v>0</v>
      </c>
      <c r="E161" s="45"/>
      <c r="F161" s="30">
        <v>0.999</v>
      </c>
    </row>
    <row r="162" spans="1:7" x14ac:dyDescent="0.2">
      <c r="A162" s="430" t="s">
        <v>1242</v>
      </c>
      <c r="B162" s="430" t="s">
        <v>93</v>
      </c>
      <c r="C162" s="536">
        <v>0</v>
      </c>
      <c r="D162" s="73">
        <v>0</v>
      </c>
      <c r="E162" s="45"/>
      <c r="F162" s="30">
        <v>0</v>
      </c>
    </row>
    <row r="163" spans="1:7" outlineLevel="1" x14ac:dyDescent="0.2">
      <c r="A163" s="430" t="s">
        <v>1241</v>
      </c>
      <c r="C163" s="439"/>
    </row>
    <row r="164" spans="1:7" outlineLevel="1" x14ac:dyDescent="0.2">
      <c r="A164" s="430" t="s">
        <v>1240</v>
      </c>
      <c r="C164" s="73" t="s">
        <v>3330</v>
      </c>
    </row>
    <row r="165" spans="1:7" outlineLevel="1" x14ac:dyDescent="0.2">
      <c r="A165" s="430" t="s">
        <v>1239</v>
      </c>
      <c r="C165" s="439"/>
    </row>
    <row r="166" spans="1:7" outlineLevel="1" x14ac:dyDescent="0.2">
      <c r="A166" s="430" t="s">
        <v>1238</v>
      </c>
      <c r="C166" s="439"/>
    </row>
    <row r="167" spans="1:7" outlineLevel="1" x14ac:dyDescent="0.2">
      <c r="A167" s="430" t="s">
        <v>1237</v>
      </c>
      <c r="C167" s="439"/>
    </row>
    <row r="168" spans="1:7" outlineLevel="1" x14ac:dyDescent="0.2">
      <c r="A168" s="430" t="s">
        <v>1236</v>
      </c>
      <c r="C168" s="439"/>
    </row>
    <row r="169" spans="1:7" ht="15" customHeight="1" x14ac:dyDescent="0.2">
      <c r="A169" s="24"/>
      <c r="B169" s="25" t="s">
        <v>1235</v>
      </c>
      <c r="C169" s="532" t="s">
        <v>745</v>
      </c>
      <c r="D169" s="24" t="s">
        <v>784</v>
      </c>
      <c r="E169" s="26"/>
      <c r="F169" s="27" t="s">
        <v>1219</v>
      </c>
      <c r="G169" s="27"/>
    </row>
    <row r="170" spans="1:7" x14ac:dyDescent="0.2">
      <c r="A170" s="430" t="s">
        <v>1234</v>
      </c>
      <c r="B170" s="430" t="s">
        <v>1233</v>
      </c>
      <c r="C170" s="536">
        <v>9.0999999999999998E-2</v>
      </c>
      <c r="D170" s="73">
        <v>0</v>
      </c>
      <c r="E170" s="45"/>
      <c r="F170" s="30">
        <v>9.0999999999999998E-2</v>
      </c>
    </row>
    <row r="171" spans="1:7" x14ac:dyDescent="0.2">
      <c r="A171" s="430" t="s">
        <v>1232</v>
      </c>
      <c r="B171" s="430" t="s">
        <v>1231</v>
      </c>
      <c r="C171" s="536">
        <v>0.108</v>
      </c>
      <c r="D171" s="73">
        <v>0</v>
      </c>
      <c r="E171" s="45"/>
      <c r="F171" s="30">
        <v>0.108</v>
      </c>
    </row>
    <row r="172" spans="1:7" x14ac:dyDescent="0.2">
      <c r="A172" s="430" t="s">
        <v>1230</v>
      </c>
      <c r="B172" s="430" t="s">
        <v>1229</v>
      </c>
      <c r="C172" s="536">
        <v>0.106</v>
      </c>
      <c r="D172" s="73">
        <v>0</v>
      </c>
      <c r="E172" s="30"/>
      <c r="F172" s="30">
        <v>0.106</v>
      </c>
    </row>
    <row r="173" spans="1:7" x14ac:dyDescent="0.2">
      <c r="A173" s="430" t="s">
        <v>1228</v>
      </c>
      <c r="B173" s="430" t="s">
        <v>1227</v>
      </c>
      <c r="C173" s="536">
        <v>0.159</v>
      </c>
      <c r="D173" s="73">
        <v>0</v>
      </c>
      <c r="E173" s="30"/>
      <c r="F173" s="30">
        <v>0.159</v>
      </c>
    </row>
    <row r="174" spans="1:7" x14ac:dyDescent="0.2">
      <c r="A174" s="430" t="s">
        <v>1226</v>
      </c>
      <c r="B174" s="430" t="s">
        <v>1225</v>
      </c>
      <c r="C174" s="536">
        <v>0.53600000000000003</v>
      </c>
      <c r="D174" s="73">
        <v>0</v>
      </c>
      <c r="E174" s="30"/>
      <c r="F174" s="30">
        <v>0.53600000000000003</v>
      </c>
    </row>
    <row r="175" spans="1:7" outlineLevel="1" x14ac:dyDescent="0.2">
      <c r="A175" s="430" t="s">
        <v>1224</v>
      </c>
      <c r="B175" s="21"/>
      <c r="C175" s="441"/>
      <c r="D175" s="30"/>
      <c r="E175" s="30"/>
      <c r="F175" s="30"/>
    </row>
    <row r="176" spans="1:7" outlineLevel="1" x14ac:dyDescent="0.2">
      <c r="A176" s="430" t="s">
        <v>1223</v>
      </c>
      <c r="B176" s="21"/>
      <c r="C176" s="414" t="s">
        <v>3330</v>
      </c>
      <c r="D176" s="30"/>
      <c r="E176" s="30"/>
      <c r="F176" s="30"/>
    </row>
    <row r="177" spans="1:7" outlineLevel="1" x14ac:dyDescent="0.2">
      <c r="A177" s="430" t="s">
        <v>1222</v>
      </c>
      <c r="C177" s="30"/>
      <c r="D177" s="30"/>
      <c r="E177" s="30"/>
      <c r="F177" s="30"/>
    </row>
    <row r="178" spans="1:7" outlineLevel="1" x14ac:dyDescent="0.2">
      <c r="A178" s="430" t="s">
        <v>1221</v>
      </c>
      <c r="C178" s="30"/>
      <c r="D178" s="30"/>
      <c r="E178" s="30"/>
      <c r="F178" s="30"/>
    </row>
    <row r="179" spans="1:7" ht="15" customHeight="1" x14ac:dyDescent="0.2">
      <c r="A179" s="24"/>
      <c r="B179" s="25" t="s">
        <v>1220</v>
      </c>
      <c r="C179" s="24" t="s">
        <v>745</v>
      </c>
      <c r="D179" s="24" t="s">
        <v>784</v>
      </c>
      <c r="E179" s="24"/>
      <c r="F179" s="24" t="s">
        <v>1219</v>
      </c>
      <c r="G179" s="27"/>
    </row>
    <row r="180" spans="1:7" x14ac:dyDescent="0.2">
      <c r="A180" s="430" t="s">
        <v>1218</v>
      </c>
      <c r="B180" s="430" t="s">
        <v>1217</v>
      </c>
      <c r="C180" s="81">
        <v>0</v>
      </c>
      <c r="D180" s="73">
        <v>0</v>
      </c>
      <c r="E180" s="45"/>
      <c r="F180" s="30">
        <v>0</v>
      </c>
    </row>
    <row r="181" spans="1:7" outlineLevel="1" x14ac:dyDescent="0.2">
      <c r="A181" s="430" t="s">
        <v>1216</v>
      </c>
      <c r="B181" s="537" t="s">
        <v>1215</v>
      </c>
      <c r="C181" s="81">
        <v>0</v>
      </c>
      <c r="D181" s="73">
        <v>0</v>
      </c>
      <c r="E181" s="45"/>
      <c r="F181" s="30">
        <v>0</v>
      </c>
    </row>
    <row r="182" spans="1:7" outlineLevel="1" x14ac:dyDescent="0.2">
      <c r="A182" s="430" t="s">
        <v>1214</v>
      </c>
      <c r="B182" s="80"/>
      <c r="C182" s="30"/>
      <c r="D182" s="30"/>
      <c r="E182" s="45"/>
      <c r="F182" s="30"/>
    </row>
    <row r="183" spans="1:7" outlineLevel="1" x14ac:dyDescent="0.2">
      <c r="A183" s="430" t="s">
        <v>1213</v>
      </c>
      <c r="B183" s="80"/>
      <c r="C183" s="30"/>
      <c r="D183" s="30"/>
      <c r="E183" s="45"/>
      <c r="F183" s="30"/>
    </row>
    <row r="184" spans="1:7" outlineLevel="1" x14ac:dyDescent="0.2">
      <c r="A184" s="430" t="s">
        <v>1212</v>
      </c>
      <c r="B184" s="80"/>
      <c r="C184" s="30"/>
      <c r="D184" s="30"/>
      <c r="E184" s="45"/>
      <c r="F184" s="30"/>
    </row>
    <row r="185" spans="1:7" ht="18.75" x14ac:dyDescent="0.2">
      <c r="A185" s="75"/>
      <c r="B185" s="76" t="s">
        <v>1211</v>
      </c>
      <c r="C185" s="75"/>
      <c r="D185" s="75"/>
      <c r="E185" s="75"/>
      <c r="F185" s="74"/>
      <c r="G185" s="74"/>
    </row>
    <row r="186" spans="1:7" ht="15" customHeight="1" x14ac:dyDescent="0.2">
      <c r="A186" s="24"/>
      <c r="B186" s="25" t="s">
        <v>1210</v>
      </c>
      <c r="C186" s="24" t="s">
        <v>900</v>
      </c>
      <c r="D186" s="24" t="s">
        <v>899</v>
      </c>
      <c r="E186" s="26"/>
      <c r="F186" s="24" t="s">
        <v>745</v>
      </c>
      <c r="G186" s="24" t="s">
        <v>898</v>
      </c>
    </row>
    <row r="187" spans="1:7" x14ac:dyDescent="0.2">
      <c r="A187" s="430" t="s">
        <v>1209</v>
      </c>
      <c r="B187" s="430" t="s">
        <v>948</v>
      </c>
      <c r="C187" s="653">
        <v>58.779600000000002</v>
      </c>
      <c r="E187" s="18"/>
      <c r="F187" s="38"/>
      <c r="G187" s="38"/>
    </row>
    <row r="188" spans="1:7" x14ac:dyDescent="0.2">
      <c r="A188" s="18"/>
      <c r="B188" s="79"/>
      <c r="C188" s="415" t="s">
        <v>3330</v>
      </c>
      <c r="D188" s="415" t="s">
        <v>3330</v>
      </c>
      <c r="E188" s="18"/>
      <c r="F188" s="38"/>
      <c r="G188" s="38"/>
    </row>
    <row r="189" spans="1:7" x14ac:dyDescent="0.2">
      <c r="B189" s="430" t="s">
        <v>947</v>
      </c>
      <c r="C189" s="18"/>
      <c r="D189" s="18"/>
      <c r="E189" s="18"/>
      <c r="F189" s="38"/>
      <c r="G189" s="38"/>
    </row>
    <row r="190" spans="1:7" x14ac:dyDescent="0.2">
      <c r="A190" s="430" t="s">
        <v>1208</v>
      </c>
      <c r="B190" s="78" t="s">
        <v>1207</v>
      </c>
      <c r="C190" s="448">
        <v>26928.2</v>
      </c>
      <c r="D190" s="538">
        <v>557046</v>
      </c>
      <c r="E190" s="18"/>
      <c r="F190" s="434">
        <v>0.78701757975186681</v>
      </c>
      <c r="G190" s="434">
        <v>0.95696092932645482</v>
      </c>
    </row>
    <row r="191" spans="1:7" x14ac:dyDescent="0.2">
      <c r="A191" s="430" t="s">
        <v>1206</v>
      </c>
      <c r="B191" s="78" t="s">
        <v>1205</v>
      </c>
      <c r="C191" s="448">
        <v>5964</v>
      </c>
      <c r="D191" s="538">
        <v>22267</v>
      </c>
      <c r="E191" s="18"/>
      <c r="F191" s="434">
        <v>0.17430696614107641</v>
      </c>
      <c r="G191" s="434">
        <v>3.8252943227870172E-2</v>
      </c>
    </row>
    <row r="192" spans="1:7" x14ac:dyDescent="0.2">
      <c r="A192" s="430" t="s">
        <v>1204</v>
      </c>
      <c r="B192" s="78" t="s">
        <v>1203</v>
      </c>
      <c r="C192" s="448">
        <v>1159.4000000000001</v>
      </c>
      <c r="D192" s="538">
        <v>2569</v>
      </c>
      <c r="E192" s="18"/>
      <c r="F192" s="434">
        <v>3.3885227455393026E-2</v>
      </c>
      <c r="G192" s="434">
        <v>4.4133386245295047E-3</v>
      </c>
    </row>
    <row r="193" spans="1:7" x14ac:dyDescent="0.2">
      <c r="A193" s="430" t="s">
        <v>1202</v>
      </c>
      <c r="B193" s="78" t="s">
        <v>1201</v>
      </c>
      <c r="C193" s="448">
        <v>100.4</v>
      </c>
      <c r="D193" s="538">
        <v>147</v>
      </c>
      <c r="E193" s="18"/>
      <c r="F193" s="434">
        <v>2.9343426224956526E-3</v>
      </c>
      <c r="G193" s="434">
        <v>2.5253436271149751E-4</v>
      </c>
    </row>
    <row r="194" spans="1:7" x14ac:dyDescent="0.2">
      <c r="A194" s="430" t="s">
        <v>1200</v>
      </c>
      <c r="B194" s="78" t="s">
        <v>1199</v>
      </c>
      <c r="C194" s="448">
        <v>63.5</v>
      </c>
      <c r="D194" s="538">
        <v>70</v>
      </c>
      <c r="E194" s="18"/>
      <c r="F194" s="434">
        <v>1.8558840291680672E-3</v>
      </c>
      <c r="G194" s="434">
        <v>1.2025445843404644E-4</v>
      </c>
    </row>
    <row r="195" spans="1:7" x14ac:dyDescent="0.2">
      <c r="A195" s="430" t="s">
        <v>1198</v>
      </c>
      <c r="B195" s="78" t="s">
        <v>1197</v>
      </c>
      <c r="C195" s="448">
        <v>0</v>
      </c>
      <c r="D195" s="538">
        <v>0</v>
      </c>
      <c r="E195" s="18"/>
      <c r="F195" s="434">
        <v>0</v>
      </c>
      <c r="G195" s="434">
        <v>0</v>
      </c>
    </row>
    <row r="196" spans="1:7" x14ac:dyDescent="0.2">
      <c r="A196" s="430" t="s">
        <v>1196</v>
      </c>
      <c r="C196" s="29"/>
      <c r="D196" s="32"/>
      <c r="E196" s="18"/>
      <c r="F196" s="33" t="s">
        <v>3330</v>
      </c>
      <c r="G196" s="33" t="s">
        <v>3330</v>
      </c>
    </row>
    <row r="197" spans="1:7" x14ac:dyDescent="0.2">
      <c r="A197" s="430" t="s">
        <v>1195</v>
      </c>
      <c r="C197" s="29"/>
      <c r="D197" s="32"/>
      <c r="E197" s="18"/>
      <c r="F197" s="33" t="s">
        <v>3330</v>
      </c>
      <c r="G197" s="33" t="s">
        <v>3330</v>
      </c>
    </row>
    <row r="198" spans="1:7" x14ac:dyDescent="0.2">
      <c r="A198" s="430" t="s">
        <v>1194</v>
      </c>
      <c r="C198" s="29"/>
      <c r="D198" s="32"/>
      <c r="E198" s="18"/>
      <c r="F198" s="33" t="s">
        <v>3330</v>
      </c>
      <c r="G198" s="33" t="s">
        <v>3330</v>
      </c>
    </row>
    <row r="199" spans="1:7" x14ac:dyDescent="0.2">
      <c r="A199" s="430" t="s">
        <v>1193</v>
      </c>
      <c r="C199" s="29"/>
      <c r="D199" s="32"/>
      <c r="F199" s="33" t="s">
        <v>3330</v>
      </c>
      <c r="G199" s="33" t="s">
        <v>3330</v>
      </c>
    </row>
    <row r="200" spans="1:7" x14ac:dyDescent="0.2">
      <c r="A200" s="430" t="s">
        <v>1192</v>
      </c>
      <c r="C200" s="29"/>
      <c r="D200" s="32"/>
      <c r="F200" s="33" t="s">
        <v>3330</v>
      </c>
      <c r="G200" s="33" t="s">
        <v>3330</v>
      </c>
    </row>
    <row r="201" spans="1:7" x14ac:dyDescent="0.2">
      <c r="A201" s="430" t="s">
        <v>1191</v>
      </c>
      <c r="C201" s="29"/>
      <c r="D201" s="32"/>
      <c r="F201" s="33" t="s">
        <v>3330</v>
      </c>
      <c r="G201" s="33" t="s">
        <v>3330</v>
      </c>
    </row>
    <row r="202" spans="1:7" x14ac:dyDescent="0.2">
      <c r="A202" s="430" t="s">
        <v>1190</v>
      </c>
      <c r="C202" s="29"/>
      <c r="D202" s="32"/>
      <c r="F202" s="33" t="s">
        <v>3330</v>
      </c>
      <c r="G202" s="33" t="s">
        <v>3330</v>
      </c>
    </row>
    <row r="203" spans="1:7" x14ac:dyDescent="0.2">
      <c r="A203" s="430" t="s">
        <v>1189</v>
      </c>
      <c r="C203" s="29"/>
      <c r="D203" s="32"/>
      <c r="F203" s="33" t="s">
        <v>3330</v>
      </c>
      <c r="G203" s="33" t="s">
        <v>3330</v>
      </c>
    </row>
    <row r="204" spans="1:7" x14ac:dyDescent="0.2">
      <c r="A204" s="430" t="s">
        <v>1188</v>
      </c>
      <c r="C204" s="29"/>
      <c r="D204" s="32"/>
      <c r="F204" s="33" t="s">
        <v>3330</v>
      </c>
      <c r="G204" s="33" t="s">
        <v>3330</v>
      </c>
    </row>
    <row r="205" spans="1:7" x14ac:dyDescent="0.2">
      <c r="A205" s="430" t="s">
        <v>1187</v>
      </c>
      <c r="C205" s="29"/>
      <c r="D205" s="32"/>
      <c r="F205" s="33" t="s">
        <v>3330</v>
      </c>
      <c r="G205" s="33" t="s">
        <v>3330</v>
      </c>
    </row>
    <row r="206" spans="1:7" x14ac:dyDescent="0.2">
      <c r="A206" s="430" t="s">
        <v>1186</v>
      </c>
      <c r="C206" s="29"/>
      <c r="D206" s="32"/>
      <c r="E206" s="31"/>
      <c r="F206" s="33" t="s">
        <v>3330</v>
      </c>
      <c r="G206" s="33" t="s">
        <v>3330</v>
      </c>
    </row>
    <row r="207" spans="1:7" x14ac:dyDescent="0.2">
      <c r="A207" s="430" t="s">
        <v>1185</v>
      </c>
      <c r="C207" s="29"/>
      <c r="D207" s="32"/>
      <c r="E207" s="31"/>
      <c r="F207" s="33" t="s">
        <v>3330</v>
      </c>
      <c r="G207" s="33" t="s">
        <v>3330</v>
      </c>
    </row>
    <row r="208" spans="1:7" x14ac:dyDescent="0.2">
      <c r="A208" s="430" t="s">
        <v>1184</v>
      </c>
      <c r="C208" s="29"/>
      <c r="D208" s="32"/>
      <c r="E208" s="31"/>
      <c r="F208" s="33" t="s">
        <v>3330</v>
      </c>
      <c r="G208" s="33" t="s">
        <v>3330</v>
      </c>
    </row>
    <row r="209" spans="1:7" x14ac:dyDescent="0.2">
      <c r="A209" s="430" t="s">
        <v>1183</v>
      </c>
      <c r="C209" s="29"/>
      <c r="D209" s="32"/>
      <c r="E209" s="31"/>
      <c r="F209" s="33" t="s">
        <v>3330</v>
      </c>
      <c r="G209" s="33" t="s">
        <v>3330</v>
      </c>
    </row>
    <row r="210" spans="1:7" x14ac:dyDescent="0.2">
      <c r="A210" s="430" t="s">
        <v>1182</v>
      </c>
      <c r="C210" s="29"/>
      <c r="D210" s="32"/>
      <c r="E210" s="31"/>
      <c r="F210" s="33" t="s">
        <v>3330</v>
      </c>
      <c r="G210" s="33" t="s">
        <v>3330</v>
      </c>
    </row>
    <row r="211" spans="1:7" x14ac:dyDescent="0.2">
      <c r="A211" s="430" t="s">
        <v>1181</v>
      </c>
      <c r="C211" s="29"/>
      <c r="D211" s="32"/>
      <c r="E211" s="31"/>
      <c r="F211" s="33" t="s">
        <v>3330</v>
      </c>
      <c r="G211" s="33" t="s">
        <v>3330</v>
      </c>
    </row>
    <row r="212" spans="1:7" x14ac:dyDescent="0.2">
      <c r="A212" s="430" t="s">
        <v>1180</v>
      </c>
      <c r="C212" s="29"/>
      <c r="D212" s="32"/>
      <c r="E212" s="31"/>
      <c r="F212" s="33" t="s">
        <v>3330</v>
      </c>
      <c r="G212" s="33" t="s">
        <v>3330</v>
      </c>
    </row>
    <row r="213" spans="1:7" x14ac:dyDescent="0.2">
      <c r="A213" s="430" t="s">
        <v>1179</v>
      </c>
      <c r="C213" s="29"/>
      <c r="D213" s="32"/>
      <c r="E213" s="31"/>
      <c r="F213" s="33" t="s">
        <v>3330</v>
      </c>
      <c r="G213" s="33" t="s">
        <v>3330</v>
      </c>
    </row>
    <row r="214" spans="1:7" x14ac:dyDescent="0.2">
      <c r="A214" s="430" t="s">
        <v>1178</v>
      </c>
      <c r="B214" s="436" t="s">
        <v>95</v>
      </c>
      <c r="C214" s="437">
        <v>34215.5</v>
      </c>
      <c r="D214" s="529">
        <v>582099</v>
      </c>
      <c r="E214" s="537"/>
      <c r="F214" s="435">
        <v>1</v>
      </c>
      <c r="G214" s="435">
        <v>1</v>
      </c>
    </row>
    <row r="215" spans="1:7" ht="15" customHeight="1" x14ac:dyDescent="0.2">
      <c r="A215" s="24"/>
      <c r="B215" s="24" t="s">
        <v>1177</v>
      </c>
      <c r="C215" s="24" t="s">
        <v>900</v>
      </c>
      <c r="D215" s="24" t="s">
        <v>899</v>
      </c>
      <c r="E215" s="26"/>
      <c r="F215" s="24" t="s">
        <v>745</v>
      </c>
      <c r="G215" s="24" t="s">
        <v>898</v>
      </c>
    </row>
    <row r="216" spans="1:7" x14ac:dyDescent="0.2">
      <c r="A216" s="430" t="s">
        <v>1176</v>
      </c>
      <c r="B216" s="430" t="s">
        <v>896</v>
      </c>
      <c r="C216" s="539">
        <v>0.46629999999999999</v>
      </c>
      <c r="F216" s="33"/>
      <c r="G216" s="33"/>
    </row>
    <row r="217" spans="1:7" x14ac:dyDescent="0.2">
      <c r="C217" s="415" t="s">
        <v>3330</v>
      </c>
      <c r="D217" s="415" t="s">
        <v>3330</v>
      </c>
      <c r="F217" s="33"/>
      <c r="G217" s="33"/>
    </row>
    <row r="218" spans="1:7" x14ac:dyDescent="0.2">
      <c r="B218" s="430" t="s">
        <v>895</v>
      </c>
      <c r="F218" s="33"/>
      <c r="G218" s="33"/>
    </row>
    <row r="219" spans="1:7" x14ac:dyDescent="0.2">
      <c r="A219" s="430" t="s">
        <v>1175</v>
      </c>
      <c r="B219" s="430" t="s">
        <v>893</v>
      </c>
      <c r="C219" s="438">
        <v>6499.3</v>
      </c>
      <c r="D219" s="530">
        <v>168588</v>
      </c>
      <c r="F219" s="434">
        <v>0.18995192237436245</v>
      </c>
      <c r="G219" s="434">
        <v>0.28962083769255748</v>
      </c>
    </row>
    <row r="220" spans="1:7" x14ac:dyDescent="0.2">
      <c r="A220" s="430" t="s">
        <v>1174</v>
      </c>
      <c r="B220" s="430" t="s">
        <v>891</v>
      </c>
      <c r="C220" s="438">
        <v>3864</v>
      </c>
      <c r="D220" s="530">
        <v>58872</v>
      </c>
      <c r="F220" s="434">
        <v>0.11293127383788047</v>
      </c>
      <c r="G220" s="434">
        <v>0.1011374353847026</v>
      </c>
    </row>
    <row r="221" spans="1:7" x14ac:dyDescent="0.2">
      <c r="A221" s="430" t="s">
        <v>1173</v>
      </c>
      <c r="B221" s="430" t="s">
        <v>889</v>
      </c>
      <c r="C221" s="438">
        <v>5007.2</v>
      </c>
      <c r="D221" s="530">
        <v>69558</v>
      </c>
      <c r="F221" s="434">
        <v>0.14634303166693455</v>
      </c>
      <c r="G221" s="434">
        <v>0.11949513742507718</v>
      </c>
    </row>
    <row r="222" spans="1:7" x14ac:dyDescent="0.2">
      <c r="A222" s="430" t="s">
        <v>1172</v>
      </c>
      <c r="B222" s="430" t="s">
        <v>887</v>
      </c>
      <c r="C222" s="438">
        <v>6108.8</v>
      </c>
      <c r="D222" s="530">
        <v>82735</v>
      </c>
      <c r="F222" s="434">
        <v>0.17853896625798246</v>
      </c>
      <c r="G222" s="434">
        <v>0.14213218026486904</v>
      </c>
    </row>
    <row r="223" spans="1:7" x14ac:dyDescent="0.2">
      <c r="A223" s="430" t="s">
        <v>1171</v>
      </c>
      <c r="B223" s="430" t="s">
        <v>885</v>
      </c>
      <c r="C223" s="438">
        <v>6163.6</v>
      </c>
      <c r="D223" s="530">
        <v>89399</v>
      </c>
      <c r="F223" s="434">
        <v>0.18014057956189444</v>
      </c>
      <c r="G223" s="434">
        <v>0.15358040470779025</v>
      </c>
    </row>
    <row r="224" spans="1:7" x14ac:dyDescent="0.2">
      <c r="A224" s="430" t="s">
        <v>1170</v>
      </c>
      <c r="B224" s="430" t="s">
        <v>883</v>
      </c>
      <c r="C224" s="438">
        <v>2993.9</v>
      </c>
      <c r="D224" s="530">
        <v>61807</v>
      </c>
      <c r="F224" s="434">
        <v>8.7501278660256296E-2</v>
      </c>
      <c r="G224" s="434">
        <v>0.10617953303475869</v>
      </c>
    </row>
    <row r="225" spans="1:7" x14ac:dyDescent="0.2">
      <c r="A225" s="430" t="s">
        <v>1169</v>
      </c>
      <c r="B225" s="430" t="s">
        <v>881</v>
      </c>
      <c r="C225" s="438">
        <v>2347.4</v>
      </c>
      <c r="D225" s="530">
        <v>38049</v>
      </c>
      <c r="F225" s="434">
        <v>6.8606333386915269E-2</v>
      </c>
      <c r="G225" s="434">
        <v>6.5365169842243331E-2</v>
      </c>
    </row>
    <row r="226" spans="1:7" x14ac:dyDescent="0.2">
      <c r="A226" s="430" t="s">
        <v>1168</v>
      </c>
      <c r="B226" s="430" t="s">
        <v>879</v>
      </c>
      <c r="C226" s="438">
        <v>1231.3</v>
      </c>
      <c r="D226" s="530">
        <v>13091</v>
      </c>
      <c r="F226" s="434">
        <v>3.5986614253773863E-2</v>
      </c>
      <c r="G226" s="434">
        <v>2.2489301648001458E-2</v>
      </c>
    </row>
    <row r="227" spans="1:7" x14ac:dyDescent="0.2">
      <c r="A227" s="430" t="s">
        <v>1167</v>
      </c>
      <c r="B227" s="436" t="s">
        <v>95</v>
      </c>
      <c r="C227" s="437">
        <v>34215.500000000007</v>
      </c>
      <c r="D227" s="529">
        <v>582099</v>
      </c>
      <c r="F227" s="435">
        <v>0.99999999999999978</v>
      </c>
      <c r="G227" s="435">
        <v>1</v>
      </c>
    </row>
    <row r="228" spans="1:7" outlineLevel="1" x14ac:dyDescent="0.2">
      <c r="A228" s="430" t="s">
        <v>1166</v>
      </c>
      <c r="B228" s="452" t="s">
        <v>876</v>
      </c>
      <c r="C228" s="39"/>
      <c r="D228" s="32"/>
      <c r="F228" s="434">
        <v>0</v>
      </c>
      <c r="G228" s="434">
        <v>0</v>
      </c>
    </row>
    <row r="229" spans="1:7" outlineLevel="1" x14ac:dyDescent="0.2">
      <c r="A229" s="430" t="s">
        <v>1165</v>
      </c>
      <c r="B229" s="452" t="s">
        <v>874</v>
      </c>
      <c r="C229" s="29"/>
      <c r="D229" s="32"/>
      <c r="F229" s="434">
        <v>0</v>
      </c>
      <c r="G229" s="434">
        <v>0</v>
      </c>
    </row>
    <row r="230" spans="1:7" outlineLevel="1" x14ac:dyDescent="0.2">
      <c r="A230" s="430" t="s">
        <v>1164</v>
      </c>
      <c r="B230" s="452" t="s">
        <v>872</v>
      </c>
      <c r="C230" s="29"/>
      <c r="D230" s="32"/>
      <c r="F230" s="434">
        <v>0</v>
      </c>
      <c r="G230" s="434">
        <v>0</v>
      </c>
    </row>
    <row r="231" spans="1:7" outlineLevel="1" x14ac:dyDescent="0.2">
      <c r="A231" s="430" t="s">
        <v>1163</v>
      </c>
      <c r="B231" s="452" t="s">
        <v>870</v>
      </c>
      <c r="C231" s="29"/>
      <c r="D231" s="32"/>
      <c r="F231" s="434">
        <v>0</v>
      </c>
      <c r="G231" s="434">
        <v>0</v>
      </c>
    </row>
    <row r="232" spans="1:7" outlineLevel="1" x14ac:dyDescent="0.2">
      <c r="A232" s="430" t="s">
        <v>1162</v>
      </c>
      <c r="B232" s="452" t="s">
        <v>868</v>
      </c>
      <c r="C232" s="29"/>
      <c r="D232" s="32"/>
      <c r="F232" s="434">
        <v>0</v>
      </c>
      <c r="G232" s="434">
        <v>0</v>
      </c>
    </row>
    <row r="233" spans="1:7" outlineLevel="1" x14ac:dyDescent="0.2">
      <c r="A233" s="430" t="s">
        <v>1161</v>
      </c>
      <c r="B233" s="452" t="s">
        <v>866</v>
      </c>
      <c r="C233" s="29"/>
      <c r="D233" s="32"/>
      <c r="F233" s="434">
        <v>0</v>
      </c>
      <c r="G233" s="434">
        <v>0</v>
      </c>
    </row>
    <row r="234" spans="1:7" outlineLevel="1" x14ac:dyDescent="0.2">
      <c r="A234" s="430" t="s">
        <v>1160</v>
      </c>
      <c r="B234" s="36"/>
      <c r="F234" s="33"/>
      <c r="G234" s="33"/>
    </row>
    <row r="235" spans="1:7" outlineLevel="1" x14ac:dyDescent="0.2">
      <c r="A235" s="430" t="s">
        <v>1159</v>
      </c>
      <c r="B235" s="36"/>
      <c r="F235" s="33"/>
      <c r="G235" s="33"/>
    </row>
    <row r="236" spans="1:7" outlineLevel="1" x14ac:dyDescent="0.2">
      <c r="A236" s="430" t="s">
        <v>1158</v>
      </c>
      <c r="B236" s="36"/>
      <c r="F236" s="33"/>
      <c r="G236" s="33"/>
    </row>
    <row r="237" spans="1:7" ht="15" customHeight="1" x14ac:dyDescent="0.2">
      <c r="A237" s="24"/>
      <c r="B237" s="24" t="s">
        <v>1157</v>
      </c>
      <c r="C237" s="24" t="s">
        <v>900</v>
      </c>
      <c r="D237" s="24" t="s">
        <v>899</v>
      </c>
      <c r="E237" s="26"/>
      <c r="F237" s="24" t="s">
        <v>745</v>
      </c>
      <c r="G237" s="24" t="s">
        <v>898</v>
      </c>
    </row>
    <row r="238" spans="1:7" x14ac:dyDescent="0.2">
      <c r="A238" s="430" t="s">
        <v>1156</v>
      </c>
      <c r="B238" s="430" t="s">
        <v>896</v>
      </c>
      <c r="C238" s="540">
        <v>0.41249999999999998</v>
      </c>
      <c r="F238" s="33"/>
      <c r="G238" s="33"/>
    </row>
    <row r="239" spans="1:7" x14ac:dyDescent="0.2">
      <c r="C239" s="415" t="s">
        <v>3330</v>
      </c>
      <c r="D239" s="415" t="s">
        <v>3330</v>
      </c>
      <c r="F239" s="33"/>
      <c r="G239" s="33"/>
    </row>
    <row r="240" spans="1:7" x14ac:dyDescent="0.2">
      <c r="B240" s="430" t="s">
        <v>895</v>
      </c>
      <c r="F240" s="33"/>
      <c r="G240" s="33"/>
    </row>
    <row r="241" spans="1:7" x14ac:dyDescent="0.2">
      <c r="A241" s="430" t="s">
        <v>1155</v>
      </c>
      <c r="B241" s="430" t="s">
        <v>893</v>
      </c>
      <c r="C241" s="446">
        <v>8553.2000000000007</v>
      </c>
      <c r="D241" s="654">
        <v>208608</v>
      </c>
      <c r="F241" s="434">
        <v>0.24998027209890256</v>
      </c>
      <c r="G241" s="434">
        <v>0.35837202950013658</v>
      </c>
    </row>
    <row r="242" spans="1:7" x14ac:dyDescent="0.2">
      <c r="A242" s="430" t="s">
        <v>1154</v>
      </c>
      <c r="B242" s="430" t="s">
        <v>891</v>
      </c>
      <c r="C242" s="446">
        <v>5207.8999999999996</v>
      </c>
      <c r="D242" s="654">
        <v>78845</v>
      </c>
      <c r="F242" s="434">
        <v>0.15220879425991143</v>
      </c>
      <c r="G242" s="434">
        <v>0.13544946821760559</v>
      </c>
    </row>
    <row r="243" spans="1:7" x14ac:dyDescent="0.2">
      <c r="A243" s="430" t="s">
        <v>1153</v>
      </c>
      <c r="B243" s="430" t="s">
        <v>889</v>
      </c>
      <c r="C243" s="446">
        <v>5891.8</v>
      </c>
      <c r="D243" s="654">
        <v>87528</v>
      </c>
      <c r="F243" s="434">
        <v>0.17219681138665224</v>
      </c>
      <c r="G243" s="434">
        <v>0.15036617482593168</v>
      </c>
    </row>
    <row r="244" spans="1:7" x14ac:dyDescent="0.2">
      <c r="A244" s="430" t="s">
        <v>1152</v>
      </c>
      <c r="B244" s="430" t="s">
        <v>887</v>
      </c>
      <c r="C244" s="446">
        <v>4954</v>
      </c>
      <c r="D244" s="654">
        <v>74098</v>
      </c>
      <c r="F244" s="434">
        <v>0.1447881807952536</v>
      </c>
      <c r="G244" s="434">
        <v>0.12729449801494247</v>
      </c>
    </row>
    <row r="245" spans="1:7" x14ac:dyDescent="0.2">
      <c r="A245" s="430" t="s">
        <v>1151</v>
      </c>
      <c r="B245" s="430" t="s">
        <v>885</v>
      </c>
      <c r="C245" s="446">
        <v>4168.1000000000004</v>
      </c>
      <c r="D245" s="654">
        <v>58900</v>
      </c>
      <c r="F245" s="434">
        <v>0.12181905861378615</v>
      </c>
      <c r="G245" s="434">
        <v>0.10118553716807623</v>
      </c>
    </row>
    <row r="246" spans="1:7" x14ac:dyDescent="0.2">
      <c r="A246" s="430" t="s">
        <v>1150</v>
      </c>
      <c r="B246" s="430" t="s">
        <v>883</v>
      </c>
      <c r="C246" s="446">
        <v>2116.6</v>
      </c>
      <c r="D246" s="654">
        <v>34175</v>
      </c>
      <c r="F246" s="434">
        <v>6.186085253759261E-2</v>
      </c>
      <c r="G246" s="434">
        <v>5.8709944528336243E-2</v>
      </c>
    </row>
    <row r="247" spans="1:7" x14ac:dyDescent="0.2">
      <c r="A247" s="430" t="s">
        <v>1149</v>
      </c>
      <c r="B247" s="430" t="s">
        <v>881</v>
      </c>
      <c r="C247" s="446">
        <v>1946.5</v>
      </c>
      <c r="D247" s="654">
        <v>25708</v>
      </c>
      <c r="F247" s="434">
        <v>5.6889421461033741E-2</v>
      </c>
      <c r="G247" s="434">
        <v>4.4164308820320942E-2</v>
      </c>
    </row>
    <row r="248" spans="1:7" x14ac:dyDescent="0.2">
      <c r="A248" s="430" t="s">
        <v>1148</v>
      </c>
      <c r="B248" s="430" t="s">
        <v>879</v>
      </c>
      <c r="C248" s="446">
        <v>1377.4</v>
      </c>
      <c r="D248" s="654">
        <v>14237</v>
      </c>
      <c r="F248" s="434">
        <v>4.0256608846867652E-2</v>
      </c>
      <c r="G248" s="434">
        <v>2.4458038924650274E-2</v>
      </c>
    </row>
    <row r="249" spans="1:7" x14ac:dyDescent="0.2">
      <c r="A249" s="430" t="s">
        <v>1147</v>
      </c>
      <c r="B249" s="436" t="s">
        <v>95</v>
      </c>
      <c r="C249" s="437">
        <v>34215.5</v>
      </c>
      <c r="D249" s="529">
        <v>582099</v>
      </c>
      <c r="F249" s="435">
        <v>1</v>
      </c>
      <c r="G249" s="435">
        <v>1</v>
      </c>
    </row>
    <row r="250" spans="1:7" outlineLevel="1" x14ac:dyDescent="0.2">
      <c r="A250" s="430" t="s">
        <v>1146</v>
      </c>
      <c r="B250" s="452" t="s">
        <v>876</v>
      </c>
      <c r="C250" s="39"/>
      <c r="D250" s="32"/>
      <c r="F250" s="434">
        <v>0</v>
      </c>
      <c r="G250" s="434">
        <v>0</v>
      </c>
    </row>
    <row r="251" spans="1:7" outlineLevel="1" x14ac:dyDescent="0.2">
      <c r="A251" s="430" t="s">
        <v>1145</v>
      </c>
      <c r="B251" s="452" t="s">
        <v>874</v>
      </c>
      <c r="C251" s="29"/>
      <c r="D251" s="32"/>
      <c r="F251" s="434">
        <v>0</v>
      </c>
      <c r="G251" s="434">
        <v>0</v>
      </c>
    </row>
    <row r="252" spans="1:7" outlineLevel="1" x14ac:dyDescent="0.2">
      <c r="A252" s="430" t="s">
        <v>1144</v>
      </c>
      <c r="B252" s="452" t="s">
        <v>872</v>
      </c>
      <c r="C252" s="29"/>
      <c r="D252" s="32"/>
      <c r="F252" s="434">
        <v>0</v>
      </c>
      <c r="G252" s="434">
        <v>0</v>
      </c>
    </row>
    <row r="253" spans="1:7" outlineLevel="1" x14ac:dyDescent="0.2">
      <c r="A253" s="430" t="s">
        <v>1143</v>
      </c>
      <c r="B253" s="452" t="s">
        <v>870</v>
      </c>
      <c r="C253" s="29"/>
      <c r="D253" s="32"/>
      <c r="F253" s="434">
        <v>0</v>
      </c>
      <c r="G253" s="434">
        <v>0</v>
      </c>
    </row>
    <row r="254" spans="1:7" outlineLevel="1" x14ac:dyDescent="0.2">
      <c r="A254" s="430" t="s">
        <v>1142</v>
      </c>
      <c r="B254" s="452" t="s">
        <v>868</v>
      </c>
      <c r="C254" s="29"/>
      <c r="D254" s="32"/>
      <c r="F254" s="434">
        <v>0</v>
      </c>
      <c r="G254" s="434">
        <v>0</v>
      </c>
    </row>
    <row r="255" spans="1:7" outlineLevel="1" x14ac:dyDescent="0.2">
      <c r="A255" s="430" t="s">
        <v>1141</v>
      </c>
      <c r="B255" s="452" t="s">
        <v>866</v>
      </c>
      <c r="C255" s="29"/>
      <c r="D255" s="32"/>
      <c r="F255" s="434">
        <v>0</v>
      </c>
      <c r="G255" s="434">
        <v>0</v>
      </c>
    </row>
    <row r="256" spans="1:7" outlineLevel="1" x14ac:dyDescent="0.2">
      <c r="A256" s="430" t="s">
        <v>1140</v>
      </c>
      <c r="B256" s="36"/>
      <c r="F256" s="34"/>
      <c r="G256" s="34"/>
    </row>
    <row r="257" spans="1:11" outlineLevel="1" x14ac:dyDescent="0.2">
      <c r="A257" s="430" t="s">
        <v>1139</v>
      </c>
      <c r="B257" s="36"/>
      <c r="F257" s="34"/>
      <c r="G257" s="34"/>
    </row>
    <row r="258" spans="1:11" outlineLevel="1" x14ac:dyDescent="0.2">
      <c r="A258" s="430" t="s">
        <v>1138</v>
      </c>
      <c r="B258" s="36"/>
      <c r="F258" s="34"/>
      <c r="G258" s="34"/>
    </row>
    <row r="259" spans="1:11" ht="15" customHeight="1" x14ac:dyDescent="0.2">
      <c r="A259" s="24"/>
      <c r="B259" s="24" t="s">
        <v>1137</v>
      </c>
      <c r="C259" s="24" t="s">
        <v>745</v>
      </c>
      <c r="D259" s="24"/>
      <c r="E259" s="26"/>
      <c r="F259" s="24"/>
      <c r="G259" s="24"/>
    </row>
    <row r="260" spans="1:11" x14ac:dyDescent="0.2">
      <c r="A260" s="430" t="s">
        <v>1136</v>
      </c>
      <c r="B260" s="430" t="s">
        <v>1135</v>
      </c>
      <c r="C260" s="541">
        <v>0.752</v>
      </c>
      <c r="E260" s="31"/>
      <c r="F260" s="31"/>
      <c r="G260" s="31"/>
    </row>
    <row r="261" spans="1:11" x14ac:dyDescent="0.2">
      <c r="A261" s="430" t="s">
        <v>1134</v>
      </c>
      <c r="B261" s="430" t="s">
        <v>1133</v>
      </c>
      <c r="C261" s="541">
        <v>4.3999999999999997E-2</v>
      </c>
      <c r="E261" s="31"/>
      <c r="F261" s="31"/>
    </row>
    <row r="262" spans="1:11" x14ac:dyDescent="0.2">
      <c r="A262" s="430" t="s">
        <v>1132</v>
      </c>
      <c r="B262" s="430" t="s">
        <v>1131</v>
      </c>
      <c r="C262" s="541">
        <v>0.20300000000000001</v>
      </c>
      <c r="E262" s="31"/>
      <c r="F262" s="31"/>
    </row>
    <row r="263" spans="1:11" x14ac:dyDescent="0.2">
      <c r="A263" s="430" t="s">
        <v>1130</v>
      </c>
      <c r="B263" s="430" t="s">
        <v>1129</v>
      </c>
      <c r="C263" s="541">
        <v>0</v>
      </c>
      <c r="E263" s="31"/>
      <c r="F263" s="31"/>
    </row>
    <row r="264" spans="1:11" x14ac:dyDescent="0.2">
      <c r="A264" s="430" t="s">
        <v>1128</v>
      </c>
      <c r="B264" s="430" t="s">
        <v>1127</v>
      </c>
      <c r="C264" s="541">
        <v>0</v>
      </c>
      <c r="D264" s="18"/>
      <c r="E264" s="18"/>
      <c r="F264" s="38"/>
      <c r="G264" s="38"/>
      <c r="I264" s="2"/>
      <c r="J264" s="2"/>
      <c r="K264" s="2"/>
    </row>
    <row r="265" spans="1:11" x14ac:dyDescent="0.2">
      <c r="A265" s="430" t="s">
        <v>1126</v>
      </c>
      <c r="B265" s="430" t="s">
        <v>93</v>
      </c>
      <c r="C265" s="541">
        <v>1E-3</v>
      </c>
      <c r="E265" s="31"/>
      <c r="F265" s="31"/>
    </row>
    <row r="266" spans="1:11" outlineLevel="1" x14ac:dyDescent="0.2">
      <c r="A266" s="430" t="s">
        <v>1125</v>
      </c>
      <c r="B266" s="452" t="s">
        <v>1124</v>
      </c>
      <c r="C266" s="77"/>
      <c r="E266" s="31"/>
      <c r="F266" s="31"/>
    </row>
    <row r="267" spans="1:11" outlineLevel="1" x14ac:dyDescent="0.2">
      <c r="A267" s="430" t="s">
        <v>1123</v>
      </c>
      <c r="B267" s="452" t="s">
        <v>1122</v>
      </c>
      <c r="C267" s="30"/>
      <c r="E267" s="31"/>
      <c r="F267" s="31"/>
    </row>
    <row r="268" spans="1:11" outlineLevel="1" x14ac:dyDescent="0.2">
      <c r="A268" s="430" t="s">
        <v>1121</v>
      </c>
      <c r="B268" s="452" t="s">
        <v>1120</v>
      </c>
      <c r="C268" s="30"/>
      <c r="E268" s="31"/>
      <c r="F268" s="31"/>
    </row>
    <row r="269" spans="1:11" outlineLevel="1" x14ac:dyDescent="0.2">
      <c r="A269" s="430" t="s">
        <v>1119</v>
      </c>
      <c r="B269" s="452" t="s">
        <v>1118</v>
      </c>
      <c r="C269" s="30"/>
      <c r="E269" s="31"/>
      <c r="F269" s="31"/>
    </row>
    <row r="270" spans="1:11" outlineLevel="1" x14ac:dyDescent="0.2">
      <c r="A270" s="430" t="s">
        <v>1117</v>
      </c>
      <c r="B270" s="36" t="s">
        <v>97</v>
      </c>
      <c r="C270" s="414" t="s">
        <v>3330</v>
      </c>
      <c r="E270" s="31"/>
      <c r="F270" s="31"/>
    </row>
    <row r="271" spans="1:11" outlineLevel="1" x14ac:dyDescent="0.2">
      <c r="A271" s="430" t="s">
        <v>1116</v>
      </c>
      <c r="B271" s="36" t="s">
        <v>97</v>
      </c>
      <c r="C271" s="30"/>
      <c r="E271" s="31"/>
      <c r="F271" s="31"/>
    </row>
    <row r="272" spans="1:11" outlineLevel="1" x14ac:dyDescent="0.2">
      <c r="A272" s="430" t="s">
        <v>1115</v>
      </c>
      <c r="B272" s="36" t="s">
        <v>97</v>
      </c>
      <c r="C272" s="30"/>
      <c r="E272" s="31"/>
      <c r="F272" s="31"/>
    </row>
    <row r="273" spans="1:7" outlineLevel="1" x14ac:dyDescent="0.2">
      <c r="A273" s="430" t="s">
        <v>1114</v>
      </c>
      <c r="B273" s="36" t="s">
        <v>97</v>
      </c>
      <c r="C273" s="30"/>
      <c r="E273" s="31"/>
      <c r="F273" s="31"/>
    </row>
    <row r="274" spans="1:7" outlineLevel="1" x14ac:dyDescent="0.2">
      <c r="A274" s="430" t="s">
        <v>1113</v>
      </c>
      <c r="B274" s="36" t="s">
        <v>97</v>
      </c>
      <c r="C274" s="30"/>
      <c r="E274" s="31"/>
      <c r="F274" s="31"/>
    </row>
    <row r="275" spans="1:7" outlineLevel="1" x14ac:dyDescent="0.2">
      <c r="A275" s="430" t="s">
        <v>1112</v>
      </c>
      <c r="B275" s="36" t="s">
        <v>97</v>
      </c>
      <c r="C275" s="30"/>
      <c r="E275" s="31"/>
      <c r="F275" s="31"/>
    </row>
    <row r="276" spans="1:7" ht="15" customHeight="1" x14ac:dyDescent="0.2">
      <c r="A276" s="24"/>
      <c r="B276" s="24" t="s">
        <v>1111</v>
      </c>
      <c r="C276" s="24" t="s">
        <v>745</v>
      </c>
      <c r="D276" s="24"/>
      <c r="E276" s="26"/>
      <c r="F276" s="24"/>
      <c r="G276" s="27"/>
    </row>
    <row r="277" spans="1:7" x14ac:dyDescent="0.2">
      <c r="A277" s="430" t="s">
        <v>1110</v>
      </c>
      <c r="B277" s="430" t="s">
        <v>1109</v>
      </c>
      <c r="C277" s="539">
        <v>0.67300000000000004</v>
      </c>
    </row>
    <row r="278" spans="1:7" x14ac:dyDescent="0.2">
      <c r="A278" s="430" t="s">
        <v>1108</v>
      </c>
      <c r="B278" s="430" t="s">
        <v>1107</v>
      </c>
      <c r="C278" s="539">
        <v>0.32700000000000001</v>
      </c>
    </row>
    <row r="279" spans="1:7" x14ac:dyDescent="0.2">
      <c r="A279" s="430" t="s">
        <v>1106</v>
      </c>
      <c r="B279" s="430" t="s">
        <v>93</v>
      </c>
      <c r="C279" s="441">
        <v>0</v>
      </c>
    </row>
    <row r="280" spans="1:7" outlineLevel="1" x14ac:dyDescent="0.2">
      <c r="A280" s="430" t="s">
        <v>1105</v>
      </c>
      <c r="C280" s="30"/>
    </row>
    <row r="281" spans="1:7" outlineLevel="1" x14ac:dyDescent="0.2">
      <c r="A281" s="430" t="s">
        <v>1104</v>
      </c>
      <c r="C281" s="414" t="s">
        <v>3330</v>
      </c>
    </row>
    <row r="282" spans="1:7" outlineLevel="1" x14ac:dyDescent="0.2">
      <c r="A282" s="430" t="s">
        <v>1103</v>
      </c>
      <c r="C282" s="30"/>
    </row>
    <row r="283" spans="1:7" outlineLevel="1" x14ac:dyDescent="0.2">
      <c r="A283" s="430" t="s">
        <v>1102</v>
      </c>
      <c r="C283" s="30"/>
    </row>
    <row r="284" spans="1:7" outlineLevel="1" x14ac:dyDescent="0.2">
      <c r="A284" s="430" t="s">
        <v>1101</v>
      </c>
      <c r="C284" s="30"/>
    </row>
    <row r="285" spans="1:7" outlineLevel="1" x14ac:dyDescent="0.2">
      <c r="A285" s="430" t="s">
        <v>1100</v>
      </c>
      <c r="C285" s="30"/>
    </row>
    <row r="286" spans="1:7" x14ac:dyDescent="0.2">
      <c r="A286" s="25"/>
      <c r="B286" s="25" t="s">
        <v>1099</v>
      </c>
      <c r="C286" s="25" t="s">
        <v>54</v>
      </c>
      <c r="D286" s="25" t="s">
        <v>1017</v>
      </c>
      <c r="E286" s="25"/>
      <c r="F286" s="25" t="s">
        <v>745</v>
      </c>
      <c r="G286" s="25" t="s">
        <v>1016</v>
      </c>
    </row>
    <row r="287" spans="1:7" x14ac:dyDescent="0.2">
      <c r="A287" s="430" t="s">
        <v>1098</v>
      </c>
      <c r="B287" s="2" t="s">
        <v>791</v>
      </c>
      <c r="C287" s="47" t="s">
        <v>290</v>
      </c>
      <c r="D287" s="47" t="s">
        <v>290</v>
      </c>
      <c r="E287" s="11"/>
      <c r="F287" s="434" t="s">
        <v>3330</v>
      </c>
      <c r="G287" s="434" t="s">
        <v>3330</v>
      </c>
    </row>
    <row r="288" spans="1:7" x14ac:dyDescent="0.2">
      <c r="A288" s="430" t="s">
        <v>1097</v>
      </c>
      <c r="B288" s="2" t="s">
        <v>791</v>
      </c>
      <c r="C288" s="47" t="s">
        <v>290</v>
      </c>
      <c r="D288" s="47" t="s">
        <v>290</v>
      </c>
      <c r="E288" s="11"/>
      <c r="F288" s="434" t="s">
        <v>3330</v>
      </c>
      <c r="G288" s="434" t="s">
        <v>3330</v>
      </c>
    </row>
    <row r="289" spans="1:7" x14ac:dyDescent="0.2">
      <c r="A289" s="430" t="s">
        <v>1096</v>
      </c>
      <c r="B289" s="2" t="s">
        <v>791</v>
      </c>
      <c r="C289" s="47" t="s">
        <v>290</v>
      </c>
      <c r="D289" s="47" t="s">
        <v>290</v>
      </c>
      <c r="E289" s="11"/>
      <c r="F289" s="434" t="s">
        <v>3330</v>
      </c>
      <c r="G289" s="434" t="s">
        <v>3330</v>
      </c>
    </row>
    <row r="290" spans="1:7" x14ac:dyDescent="0.2">
      <c r="A290" s="430" t="s">
        <v>1095</v>
      </c>
      <c r="B290" s="2" t="s">
        <v>791</v>
      </c>
      <c r="C290" s="47" t="s">
        <v>290</v>
      </c>
      <c r="D290" s="47" t="s">
        <v>290</v>
      </c>
      <c r="E290" s="11"/>
      <c r="F290" s="434" t="s">
        <v>3330</v>
      </c>
      <c r="G290" s="434" t="s">
        <v>3330</v>
      </c>
    </row>
    <row r="291" spans="1:7" x14ac:dyDescent="0.2">
      <c r="A291" s="430" t="s">
        <v>1094</v>
      </c>
      <c r="B291" s="2" t="s">
        <v>791</v>
      </c>
      <c r="C291" s="47" t="s">
        <v>290</v>
      </c>
      <c r="D291" s="47" t="s">
        <v>290</v>
      </c>
      <c r="E291" s="11"/>
      <c r="F291" s="434" t="s">
        <v>3330</v>
      </c>
      <c r="G291" s="434" t="s">
        <v>3330</v>
      </c>
    </row>
    <row r="292" spans="1:7" x14ac:dyDescent="0.2">
      <c r="A292" s="430" t="s">
        <v>1093</v>
      </c>
      <c r="B292" s="2" t="s">
        <v>791</v>
      </c>
      <c r="C292" s="47" t="s">
        <v>290</v>
      </c>
      <c r="D292" s="47" t="s">
        <v>290</v>
      </c>
      <c r="E292" s="11"/>
      <c r="F292" s="434" t="s">
        <v>3330</v>
      </c>
      <c r="G292" s="434" t="s">
        <v>3330</v>
      </c>
    </row>
    <row r="293" spans="1:7" x14ac:dyDescent="0.2">
      <c r="A293" s="430" t="s">
        <v>1092</v>
      </c>
      <c r="B293" s="2" t="s">
        <v>791</v>
      </c>
      <c r="C293" s="47" t="s">
        <v>290</v>
      </c>
      <c r="D293" s="47" t="s">
        <v>290</v>
      </c>
      <c r="E293" s="11"/>
      <c r="F293" s="434" t="s">
        <v>3330</v>
      </c>
      <c r="G293" s="434" t="s">
        <v>3330</v>
      </c>
    </row>
    <row r="294" spans="1:7" x14ac:dyDescent="0.2">
      <c r="A294" s="430" t="s">
        <v>1091</v>
      </c>
      <c r="B294" s="2" t="s">
        <v>791</v>
      </c>
      <c r="C294" s="47" t="s">
        <v>290</v>
      </c>
      <c r="D294" s="47" t="s">
        <v>290</v>
      </c>
      <c r="E294" s="11"/>
      <c r="F294" s="434" t="s">
        <v>3330</v>
      </c>
      <c r="G294" s="434" t="s">
        <v>3330</v>
      </c>
    </row>
    <row r="295" spans="1:7" x14ac:dyDescent="0.2">
      <c r="A295" s="430" t="s">
        <v>1090</v>
      </c>
      <c r="B295" s="2" t="s">
        <v>791</v>
      </c>
      <c r="C295" s="47" t="s">
        <v>290</v>
      </c>
      <c r="D295" s="47" t="s">
        <v>290</v>
      </c>
      <c r="E295" s="11"/>
      <c r="F295" s="434" t="s">
        <v>3330</v>
      </c>
      <c r="G295" s="434" t="s">
        <v>3330</v>
      </c>
    </row>
    <row r="296" spans="1:7" x14ac:dyDescent="0.2">
      <c r="A296" s="430" t="s">
        <v>1089</v>
      </c>
      <c r="B296" s="2" t="s">
        <v>791</v>
      </c>
      <c r="C296" s="47" t="s">
        <v>290</v>
      </c>
      <c r="D296" s="47" t="s">
        <v>290</v>
      </c>
      <c r="E296" s="11"/>
      <c r="F296" s="434" t="s">
        <v>3330</v>
      </c>
      <c r="G296" s="434" t="s">
        <v>3330</v>
      </c>
    </row>
    <row r="297" spans="1:7" x14ac:dyDescent="0.2">
      <c r="A297" s="430" t="s">
        <v>1088</v>
      </c>
      <c r="B297" s="2" t="s">
        <v>791</v>
      </c>
      <c r="C297" s="47" t="s">
        <v>290</v>
      </c>
      <c r="D297" s="47" t="s">
        <v>290</v>
      </c>
      <c r="E297" s="11"/>
      <c r="F297" s="434" t="s">
        <v>3330</v>
      </c>
      <c r="G297" s="434" t="s">
        <v>3330</v>
      </c>
    </row>
    <row r="298" spans="1:7" x14ac:dyDescent="0.2">
      <c r="A298" s="430" t="s">
        <v>1087</v>
      </c>
      <c r="B298" s="2" t="s">
        <v>791</v>
      </c>
      <c r="C298" s="47" t="s">
        <v>290</v>
      </c>
      <c r="D298" s="47" t="s">
        <v>290</v>
      </c>
      <c r="E298" s="11"/>
      <c r="F298" s="434" t="s">
        <v>3330</v>
      </c>
      <c r="G298" s="434" t="s">
        <v>3330</v>
      </c>
    </row>
    <row r="299" spans="1:7" x14ac:dyDescent="0.2">
      <c r="A299" s="430" t="s">
        <v>1086</v>
      </c>
      <c r="B299" s="2" t="s">
        <v>791</v>
      </c>
      <c r="C299" s="47" t="s">
        <v>290</v>
      </c>
      <c r="D299" s="47" t="s">
        <v>290</v>
      </c>
      <c r="E299" s="11"/>
      <c r="F299" s="434" t="s">
        <v>3330</v>
      </c>
      <c r="G299" s="434" t="s">
        <v>3330</v>
      </c>
    </row>
    <row r="300" spans="1:7" x14ac:dyDescent="0.2">
      <c r="A300" s="430" t="s">
        <v>1085</v>
      </c>
      <c r="B300" s="2" t="s">
        <v>791</v>
      </c>
      <c r="C300" s="47" t="s">
        <v>290</v>
      </c>
      <c r="D300" s="47" t="s">
        <v>290</v>
      </c>
      <c r="E300" s="11"/>
      <c r="F300" s="434" t="s">
        <v>3330</v>
      </c>
      <c r="G300" s="434" t="s">
        <v>3330</v>
      </c>
    </row>
    <row r="301" spans="1:7" x14ac:dyDescent="0.2">
      <c r="A301" s="430" t="s">
        <v>1084</v>
      </c>
      <c r="B301" s="2" t="s">
        <v>791</v>
      </c>
      <c r="C301" s="47" t="s">
        <v>290</v>
      </c>
      <c r="D301" s="47" t="s">
        <v>290</v>
      </c>
      <c r="E301" s="11"/>
      <c r="F301" s="434" t="s">
        <v>3330</v>
      </c>
      <c r="G301" s="434" t="s">
        <v>3330</v>
      </c>
    </row>
    <row r="302" spans="1:7" x14ac:dyDescent="0.2">
      <c r="A302" s="430" t="s">
        <v>1083</v>
      </c>
      <c r="B302" s="2" t="s">
        <v>791</v>
      </c>
      <c r="C302" s="47" t="s">
        <v>290</v>
      </c>
      <c r="D302" s="47" t="s">
        <v>290</v>
      </c>
      <c r="E302" s="11"/>
      <c r="F302" s="434" t="s">
        <v>3330</v>
      </c>
      <c r="G302" s="434" t="s">
        <v>3330</v>
      </c>
    </row>
    <row r="303" spans="1:7" x14ac:dyDescent="0.2">
      <c r="A303" s="430" t="s">
        <v>1082</v>
      </c>
      <c r="B303" s="2" t="s">
        <v>791</v>
      </c>
      <c r="C303" s="47" t="s">
        <v>290</v>
      </c>
      <c r="D303" s="47" t="s">
        <v>290</v>
      </c>
      <c r="E303" s="11"/>
      <c r="F303" s="434" t="s">
        <v>3330</v>
      </c>
      <c r="G303" s="434" t="s">
        <v>3330</v>
      </c>
    </row>
    <row r="304" spans="1:7" x14ac:dyDescent="0.2">
      <c r="A304" s="430" t="s">
        <v>1081</v>
      </c>
      <c r="B304" s="430" t="s">
        <v>707</v>
      </c>
      <c r="C304" s="47" t="s">
        <v>290</v>
      </c>
      <c r="D304" s="47" t="s">
        <v>290</v>
      </c>
      <c r="E304" s="11"/>
      <c r="F304" s="434" t="s">
        <v>3330</v>
      </c>
      <c r="G304" s="434" t="s">
        <v>3330</v>
      </c>
    </row>
    <row r="305" spans="1:7" x14ac:dyDescent="0.2">
      <c r="A305" s="430" t="s">
        <v>1080</v>
      </c>
      <c r="B305" s="430" t="s">
        <v>95</v>
      </c>
      <c r="C305" s="437">
        <v>0</v>
      </c>
      <c r="D305" s="430">
        <v>0</v>
      </c>
      <c r="E305" s="11"/>
      <c r="F305" s="434">
        <v>0</v>
      </c>
      <c r="G305" s="434">
        <v>0</v>
      </c>
    </row>
    <row r="306" spans="1:7" x14ac:dyDescent="0.2">
      <c r="A306" s="430" t="s">
        <v>1079</v>
      </c>
      <c r="E306" s="11"/>
      <c r="F306" s="11"/>
      <c r="G306" s="11"/>
    </row>
    <row r="307" spans="1:7" x14ac:dyDescent="0.2">
      <c r="A307" s="430" t="s">
        <v>1078</v>
      </c>
      <c r="E307" s="11"/>
      <c r="F307" s="11"/>
      <c r="G307" s="11"/>
    </row>
    <row r="308" spans="1:7" x14ac:dyDescent="0.2">
      <c r="A308" s="430" t="s">
        <v>1077</v>
      </c>
      <c r="E308" s="11"/>
      <c r="F308" s="11"/>
      <c r="G308" s="11"/>
    </row>
    <row r="309" spans="1:7" x14ac:dyDescent="0.2">
      <c r="A309" s="25"/>
      <c r="B309" s="25" t="s">
        <v>1076</v>
      </c>
      <c r="C309" s="25" t="s">
        <v>54</v>
      </c>
      <c r="D309" s="25" t="s">
        <v>1017</v>
      </c>
      <c r="E309" s="25"/>
      <c r="F309" s="25" t="s">
        <v>745</v>
      </c>
      <c r="G309" s="25" t="s">
        <v>1016</v>
      </c>
    </row>
    <row r="310" spans="1:7" x14ac:dyDescent="0.2">
      <c r="A310" s="430" t="s">
        <v>1075</v>
      </c>
      <c r="B310" s="2" t="s">
        <v>791</v>
      </c>
      <c r="C310" s="47" t="s">
        <v>290</v>
      </c>
      <c r="D310" s="47" t="s">
        <v>290</v>
      </c>
      <c r="E310" s="11"/>
      <c r="F310" s="434" t="s">
        <v>3330</v>
      </c>
      <c r="G310" s="434" t="s">
        <v>3330</v>
      </c>
    </row>
    <row r="311" spans="1:7" x14ac:dyDescent="0.2">
      <c r="A311" s="430" t="s">
        <v>1074</v>
      </c>
      <c r="B311" s="2" t="s">
        <v>791</v>
      </c>
      <c r="C311" s="47" t="s">
        <v>290</v>
      </c>
      <c r="D311" s="47" t="s">
        <v>290</v>
      </c>
      <c r="E311" s="11"/>
      <c r="F311" s="434" t="s">
        <v>3330</v>
      </c>
      <c r="G311" s="434" t="s">
        <v>3330</v>
      </c>
    </row>
    <row r="312" spans="1:7" x14ac:dyDescent="0.2">
      <c r="A312" s="430" t="s">
        <v>1073</v>
      </c>
      <c r="B312" s="2" t="s">
        <v>791</v>
      </c>
      <c r="C312" s="47" t="s">
        <v>290</v>
      </c>
      <c r="D312" s="47" t="s">
        <v>290</v>
      </c>
      <c r="E312" s="11"/>
      <c r="F312" s="434" t="s">
        <v>3330</v>
      </c>
      <c r="G312" s="434" t="s">
        <v>3330</v>
      </c>
    </row>
    <row r="313" spans="1:7" x14ac:dyDescent="0.2">
      <c r="A313" s="430" t="s">
        <v>1072</v>
      </c>
      <c r="B313" s="2" t="s">
        <v>791</v>
      </c>
      <c r="C313" s="47" t="s">
        <v>290</v>
      </c>
      <c r="D313" s="47" t="s">
        <v>290</v>
      </c>
      <c r="E313" s="11"/>
      <c r="F313" s="434" t="s">
        <v>3330</v>
      </c>
      <c r="G313" s="434" t="s">
        <v>3330</v>
      </c>
    </row>
    <row r="314" spans="1:7" x14ac:dyDescent="0.2">
      <c r="A314" s="430" t="s">
        <v>1071</v>
      </c>
      <c r="B314" s="2" t="s">
        <v>791</v>
      </c>
      <c r="C314" s="47" t="s">
        <v>290</v>
      </c>
      <c r="D314" s="47" t="s">
        <v>290</v>
      </c>
      <c r="E314" s="11"/>
      <c r="F314" s="434" t="s">
        <v>3330</v>
      </c>
      <c r="G314" s="434" t="s">
        <v>3330</v>
      </c>
    </row>
    <row r="315" spans="1:7" x14ac:dyDescent="0.2">
      <c r="A315" s="430" t="s">
        <v>1070</v>
      </c>
      <c r="B315" s="2" t="s">
        <v>791</v>
      </c>
      <c r="C315" s="47" t="s">
        <v>290</v>
      </c>
      <c r="D315" s="47" t="s">
        <v>290</v>
      </c>
      <c r="E315" s="11"/>
      <c r="F315" s="434" t="s">
        <v>3330</v>
      </c>
      <c r="G315" s="434" t="s">
        <v>3330</v>
      </c>
    </row>
    <row r="316" spans="1:7" x14ac:dyDescent="0.2">
      <c r="A316" s="430" t="s">
        <v>1069</v>
      </c>
      <c r="B316" s="2" t="s">
        <v>791</v>
      </c>
      <c r="C316" s="47" t="s">
        <v>290</v>
      </c>
      <c r="D316" s="47" t="s">
        <v>290</v>
      </c>
      <c r="E316" s="11"/>
      <c r="F316" s="434" t="s">
        <v>3330</v>
      </c>
      <c r="G316" s="434" t="s">
        <v>3330</v>
      </c>
    </row>
    <row r="317" spans="1:7" x14ac:dyDescent="0.2">
      <c r="A317" s="430" t="s">
        <v>1068</v>
      </c>
      <c r="B317" s="2" t="s">
        <v>791</v>
      </c>
      <c r="C317" s="47" t="s">
        <v>290</v>
      </c>
      <c r="D317" s="47" t="s">
        <v>290</v>
      </c>
      <c r="E317" s="11"/>
      <c r="F317" s="434" t="s">
        <v>3330</v>
      </c>
      <c r="G317" s="434" t="s">
        <v>3330</v>
      </c>
    </row>
    <row r="318" spans="1:7" x14ac:dyDescent="0.2">
      <c r="A318" s="430" t="s">
        <v>1067</v>
      </c>
      <c r="B318" s="2" t="s">
        <v>791</v>
      </c>
      <c r="C318" s="47" t="s">
        <v>290</v>
      </c>
      <c r="D318" s="47" t="s">
        <v>290</v>
      </c>
      <c r="E318" s="11"/>
      <c r="F318" s="434" t="s">
        <v>3330</v>
      </c>
      <c r="G318" s="434" t="s">
        <v>3330</v>
      </c>
    </row>
    <row r="319" spans="1:7" x14ac:dyDescent="0.2">
      <c r="A319" s="430" t="s">
        <v>1066</v>
      </c>
      <c r="B319" s="2" t="s">
        <v>791</v>
      </c>
      <c r="C319" s="47" t="s">
        <v>290</v>
      </c>
      <c r="D319" s="47" t="s">
        <v>290</v>
      </c>
      <c r="E319" s="11"/>
      <c r="F319" s="434" t="s">
        <v>3330</v>
      </c>
      <c r="G319" s="434" t="s">
        <v>3330</v>
      </c>
    </row>
    <row r="320" spans="1:7" x14ac:dyDescent="0.2">
      <c r="A320" s="430" t="s">
        <v>1065</v>
      </c>
      <c r="B320" s="2" t="s">
        <v>791</v>
      </c>
      <c r="C320" s="47" t="s">
        <v>290</v>
      </c>
      <c r="D320" s="47" t="s">
        <v>290</v>
      </c>
      <c r="E320" s="11"/>
      <c r="F320" s="434" t="s">
        <v>3330</v>
      </c>
      <c r="G320" s="434" t="s">
        <v>3330</v>
      </c>
    </row>
    <row r="321" spans="1:7" x14ac:dyDescent="0.2">
      <c r="A321" s="430" t="s">
        <v>1064</v>
      </c>
      <c r="B321" s="2" t="s">
        <v>791</v>
      </c>
      <c r="C321" s="47" t="s">
        <v>290</v>
      </c>
      <c r="D321" s="47" t="s">
        <v>290</v>
      </c>
      <c r="E321" s="11"/>
      <c r="F321" s="434" t="s">
        <v>3330</v>
      </c>
      <c r="G321" s="434" t="s">
        <v>3330</v>
      </c>
    </row>
    <row r="322" spans="1:7" x14ac:dyDescent="0.2">
      <c r="A322" s="430" t="s">
        <v>1063</v>
      </c>
      <c r="B322" s="2" t="s">
        <v>791</v>
      </c>
      <c r="C322" s="47" t="s">
        <v>290</v>
      </c>
      <c r="D322" s="47" t="s">
        <v>290</v>
      </c>
      <c r="E322" s="11"/>
      <c r="F322" s="434" t="s">
        <v>3330</v>
      </c>
      <c r="G322" s="434" t="s">
        <v>3330</v>
      </c>
    </row>
    <row r="323" spans="1:7" x14ac:dyDescent="0.2">
      <c r="A323" s="430" t="s">
        <v>1062</v>
      </c>
      <c r="B323" s="2" t="s">
        <v>791</v>
      </c>
      <c r="C323" s="47" t="s">
        <v>290</v>
      </c>
      <c r="D323" s="47" t="s">
        <v>290</v>
      </c>
      <c r="E323" s="11"/>
      <c r="F323" s="434" t="s">
        <v>3330</v>
      </c>
      <c r="G323" s="434" t="s">
        <v>3330</v>
      </c>
    </row>
    <row r="324" spans="1:7" x14ac:dyDescent="0.2">
      <c r="A324" s="430" t="s">
        <v>1061</v>
      </c>
      <c r="B324" s="2" t="s">
        <v>791</v>
      </c>
      <c r="C324" s="47" t="s">
        <v>290</v>
      </c>
      <c r="D324" s="47" t="s">
        <v>290</v>
      </c>
      <c r="E324" s="11"/>
      <c r="F324" s="434" t="s">
        <v>3330</v>
      </c>
      <c r="G324" s="434" t="s">
        <v>3330</v>
      </c>
    </row>
    <row r="325" spans="1:7" x14ac:dyDescent="0.2">
      <c r="A325" s="430" t="s">
        <v>1060</v>
      </c>
      <c r="B325" s="2" t="s">
        <v>791</v>
      </c>
      <c r="C325" s="47" t="s">
        <v>290</v>
      </c>
      <c r="D325" s="47" t="s">
        <v>290</v>
      </c>
      <c r="E325" s="11"/>
      <c r="F325" s="434" t="s">
        <v>3330</v>
      </c>
      <c r="G325" s="434" t="s">
        <v>3330</v>
      </c>
    </row>
    <row r="326" spans="1:7" x14ac:dyDescent="0.2">
      <c r="A326" s="430" t="s">
        <v>1059</v>
      </c>
      <c r="B326" s="2" t="s">
        <v>791</v>
      </c>
      <c r="C326" s="47" t="s">
        <v>290</v>
      </c>
      <c r="D326" s="47" t="s">
        <v>290</v>
      </c>
      <c r="E326" s="11"/>
      <c r="F326" s="434" t="s">
        <v>3330</v>
      </c>
      <c r="G326" s="434" t="s">
        <v>3330</v>
      </c>
    </row>
    <row r="327" spans="1:7" x14ac:dyDescent="0.2">
      <c r="A327" s="430" t="s">
        <v>1058</v>
      </c>
      <c r="B327" s="430" t="s">
        <v>707</v>
      </c>
      <c r="C327" s="47" t="s">
        <v>290</v>
      </c>
      <c r="D327" s="47" t="s">
        <v>290</v>
      </c>
      <c r="E327" s="11"/>
      <c r="F327" s="434" t="s">
        <v>3330</v>
      </c>
      <c r="G327" s="434" t="s">
        <v>3330</v>
      </c>
    </row>
    <row r="328" spans="1:7" x14ac:dyDescent="0.2">
      <c r="A328" s="430" t="s">
        <v>1057</v>
      </c>
      <c r="B328" s="430" t="s">
        <v>95</v>
      </c>
      <c r="C328" s="437">
        <v>0</v>
      </c>
      <c r="D328" s="430">
        <v>0</v>
      </c>
      <c r="E328" s="11"/>
      <c r="F328" s="434">
        <v>0</v>
      </c>
      <c r="G328" s="434">
        <v>0</v>
      </c>
    </row>
    <row r="329" spans="1:7" x14ac:dyDescent="0.2">
      <c r="A329" s="430" t="s">
        <v>1056</v>
      </c>
      <c r="E329" s="11"/>
      <c r="F329" s="11"/>
      <c r="G329" s="11"/>
    </row>
    <row r="330" spans="1:7" x14ac:dyDescent="0.2">
      <c r="A330" s="430" t="s">
        <v>1055</v>
      </c>
      <c r="E330" s="11"/>
      <c r="F330" s="11"/>
      <c r="G330" s="11"/>
    </row>
    <row r="331" spans="1:7" x14ac:dyDescent="0.2">
      <c r="A331" s="430" t="s">
        <v>1054</v>
      </c>
      <c r="E331" s="11"/>
      <c r="F331" s="11"/>
      <c r="G331" s="11"/>
    </row>
    <row r="332" spans="1:7" x14ac:dyDescent="0.2">
      <c r="A332" s="25"/>
      <c r="B332" s="25" t="s">
        <v>1053</v>
      </c>
      <c r="C332" s="25" t="s">
        <v>54</v>
      </c>
      <c r="D332" s="25" t="s">
        <v>1017</v>
      </c>
      <c r="E332" s="25"/>
      <c r="F332" s="25" t="s">
        <v>745</v>
      </c>
      <c r="G332" s="25" t="s">
        <v>1016</v>
      </c>
    </row>
    <row r="333" spans="1:7" x14ac:dyDescent="0.2">
      <c r="A333" s="430" t="s">
        <v>1052</v>
      </c>
      <c r="B333" s="430" t="s">
        <v>782</v>
      </c>
      <c r="C333" s="47" t="s">
        <v>290</v>
      </c>
      <c r="D333" s="47" t="s">
        <v>290</v>
      </c>
      <c r="E333" s="11"/>
      <c r="F333" s="434" t="s">
        <v>3330</v>
      </c>
      <c r="G333" s="434" t="s">
        <v>3330</v>
      </c>
    </row>
    <row r="334" spans="1:7" x14ac:dyDescent="0.2">
      <c r="A334" s="430" t="s">
        <v>1051</v>
      </c>
      <c r="B334" s="430" t="s">
        <v>780</v>
      </c>
      <c r="C334" s="47" t="s">
        <v>290</v>
      </c>
      <c r="D334" s="47" t="s">
        <v>290</v>
      </c>
      <c r="E334" s="11"/>
      <c r="F334" s="434" t="s">
        <v>3330</v>
      </c>
      <c r="G334" s="434" t="s">
        <v>3330</v>
      </c>
    </row>
    <row r="335" spans="1:7" x14ac:dyDescent="0.2">
      <c r="A335" s="430" t="s">
        <v>1050</v>
      </c>
      <c r="B335" s="430" t="s">
        <v>778</v>
      </c>
      <c r="C335" s="47" t="s">
        <v>290</v>
      </c>
      <c r="D335" s="47" t="s">
        <v>290</v>
      </c>
      <c r="E335" s="11"/>
      <c r="F335" s="434" t="s">
        <v>3330</v>
      </c>
      <c r="G335" s="434" t="s">
        <v>3330</v>
      </c>
    </row>
    <row r="336" spans="1:7" x14ac:dyDescent="0.2">
      <c r="A336" s="430" t="s">
        <v>1049</v>
      </c>
      <c r="B336" s="430" t="s">
        <v>776</v>
      </c>
      <c r="C336" s="47" t="s">
        <v>290</v>
      </c>
      <c r="D336" s="47" t="s">
        <v>290</v>
      </c>
      <c r="E336" s="11"/>
      <c r="F336" s="434" t="s">
        <v>3330</v>
      </c>
      <c r="G336" s="434" t="s">
        <v>3330</v>
      </c>
    </row>
    <row r="337" spans="1:7" x14ac:dyDescent="0.2">
      <c r="A337" s="430" t="s">
        <v>1048</v>
      </c>
      <c r="B337" s="430" t="s">
        <v>774</v>
      </c>
      <c r="C337" s="47" t="s">
        <v>290</v>
      </c>
      <c r="D337" s="47" t="s">
        <v>290</v>
      </c>
      <c r="E337" s="11"/>
      <c r="F337" s="434" t="s">
        <v>3330</v>
      </c>
      <c r="G337" s="434" t="s">
        <v>3330</v>
      </c>
    </row>
    <row r="338" spans="1:7" x14ac:dyDescent="0.2">
      <c r="A338" s="430" t="s">
        <v>1047</v>
      </c>
      <c r="B338" s="430" t="s">
        <v>772</v>
      </c>
      <c r="C338" s="47" t="s">
        <v>290</v>
      </c>
      <c r="D338" s="47" t="s">
        <v>290</v>
      </c>
      <c r="E338" s="11"/>
      <c r="F338" s="434" t="s">
        <v>3330</v>
      </c>
      <c r="G338" s="434" t="s">
        <v>3330</v>
      </c>
    </row>
    <row r="339" spans="1:7" x14ac:dyDescent="0.2">
      <c r="A339" s="430" t="s">
        <v>1046</v>
      </c>
      <c r="B339" s="430" t="s">
        <v>770</v>
      </c>
      <c r="C339" s="47" t="s">
        <v>290</v>
      </c>
      <c r="D339" s="47" t="s">
        <v>290</v>
      </c>
      <c r="E339" s="11"/>
      <c r="F339" s="434" t="s">
        <v>3330</v>
      </c>
      <c r="G339" s="434" t="s">
        <v>3330</v>
      </c>
    </row>
    <row r="340" spans="1:7" x14ac:dyDescent="0.2">
      <c r="A340" s="430" t="s">
        <v>1045</v>
      </c>
      <c r="B340" s="430" t="s">
        <v>768</v>
      </c>
      <c r="C340" s="47" t="s">
        <v>290</v>
      </c>
      <c r="D340" s="47" t="s">
        <v>290</v>
      </c>
      <c r="E340" s="11"/>
      <c r="F340" s="434" t="s">
        <v>3330</v>
      </c>
      <c r="G340" s="434" t="s">
        <v>3330</v>
      </c>
    </row>
    <row r="341" spans="1:7" x14ac:dyDescent="0.2">
      <c r="A341" s="430" t="s">
        <v>1044</v>
      </c>
      <c r="B341" s="430" t="s">
        <v>766</v>
      </c>
      <c r="C341" s="47" t="s">
        <v>290</v>
      </c>
      <c r="D341" s="47" t="s">
        <v>290</v>
      </c>
      <c r="E341" s="11"/>
      <c r="F341" s="434" t="s">
        <v>3330</v>
      </c>
      <c r="G341" s="434" t="s">
        <v>3330</v>
      </c>
    </row>
    <row r="342" spans="1:7" x14ac:dyDescent="0.2">
      <c r="A342" s="430" t="s">
        <v>1043</v>
      </c>
      <c r="B342" s="430" t="s">
        <v>764</v>
      </c>
      <c r="C342" s="47" t="s">
        <v>290</v>
      </c>
      <c r="D342" s="47" t="s">
        <v>290</v>
      </c>
      <c r="F342" s="434" t="s">
        <v>3330</v>
      </c>
      <c r="G342" s="434" t="s">
        <v>3330</v>
      </c>
    </row>
    <row r="343" spans="1:7" x14ac:dyDescent="0.2">
      <c r="A343" s="430" t="s">
        <v>1042</v>
      </c>
      <c r="B343" s="430" t="s">
        <v>762</v>
      </c>
      <c r="C343" s="47" t="s">
        <v>290</v>
      </c>
      <c r="D343" s="47" t="s">
        <v>290</v>
      </c>
      <c r="F343" s="434" t="s">
        <v>3330</v>
      </c>
      <c r="G343" s="434" t="s">
        <v>3330</v>
      </c>
    </row>
    <row r="344" spans="1:7" x14ac:dyDescent="0.2">
      <c r="A344" s="430" t="s">
        <v>1041</v>
      </c>
      <c r="B344" s="430" t="s">
        <v>760</v>
      </c>
      <c r="C344" s="47" t="s">
        <v>290</v>
      </c>
      <c r="D344" s="47" t="s">
        <v>290</v>
      </c>
      <c r="E344" s="11"/>
      <c r="F344" s="434" t="s">
        <v>3330</v>
      </c>
      <c r="G344" s="434" t="s">
        <v>3330</v>
      </c>
    </row>
    <row r="345" spans="1:7" x14ac:dyDescent="0.2">
      <c r="A345" s="430" t="s">
        <v>1040</v>
      </c>
      <c r="B345" s="430" t="s">
        <v>707</v>
      </c>
      <c r="C345" s="47" t="s">
        <v>290</v>
      </c>
      <c r="D345" s="47" t="s">
        <v>290</v>
      </c>
      <c r="F345" s="434" t="s">
        <v>3330</v>
      </c>
      <c r="G345" s="434" t="s">
        <v>3330</v>
      </c>
    </row>
    <row r="346" spans="1:7" x14ac:dyDescent="0.2">
      <c r="A346" s="430" t="s">
        <v>1039</v>
      </c>
      <c r="B346" s="430" t="s">
        <v>95</v>
      </c>
      <c r="C346" s="437">
        <v>0</v>
      </c>
      <c r="D346" s="430">
        <v>0</v>
      </c>
      <c r="E346" s="11"/>
      <c r="F346" s="434">
        <v>0</v>
      </c>
      <c r="G346" s="434">
        <v>0</v>
      </c>
    </row>
    <row r="347" spans="1:7" x14ac:dyDescent="0.2">
      <c r="A347" s="430" t="s">
        <v>1038</v>
      </c>
      <c r="C347" s="29"/>
      <c r="E347" s="11"/>
      <c r="F347" s="33"/>
      <c r="G347" s="33"/>
    </row>
    <row r="348" spans="1:7" x14ac:dyDescent="0.2">
      <c r="A348" s="430" t="s">
        <v>1037</v>
      </c>
      <c r="C348" s="29"/>
      <c r="E348" s="11"/>
      <c r="F348" s="33"/>
      <c r="G348" s="33"/>
    </row>
    <row r="349" spans="1:7" x14ac:dyDescent="0.2">
      <c r="A349" s="430" t="s">
        <v>1036</v>
      </c>
    </row>
    <row r="350" spans="1:7" x14ac:dyDescent="0.2">
      <c r="A350" s="430" t="s">
        <v>1035</v>
      </c>
    </row>
    <row r="351" spans="1:7" x14ac:dyDescent="0.2">
      <c r="A351" s="430" t="s">
        <v>1034</v>
      </c>
      <c r="C351" s="29"/>
      <c r="E351" s="11"/>
      <c r="F351" s="33"/>
      <c r="G351" s="33"/>
    </row>
    <row r="352" spans="1:7" x14ac:dyDescent="0.2">
      <c r="A352" s="430" t="s">
        <v>1033</v>
      </c>
      <c r="C352" s="29"/>
      <c r="E352" s="11"/>
      <c r="F352" s="33"/>
      <c r="G352" s="33"/>
    </row>
    <row r="353" spans="1:7" x14ac:dyDescent="0.2">
      <c r="A353" s="430" t="s">
        <v>1032</v>
      </c>
      <c r="C353" s="29"/>
      <c r="E353" s="11"/>
      <c r="F353" s="33"/>
      <c r="G353" s="33"/>
    </row>
    <row r="354" spans="1:7" x14ac:dyDescent="0.2">
      <c r="A354" s="430" t="s">
        <v>1031</v>
      </c>
      <c r="C354" s="29"/>
      <c r="E354" s="11"/>
      <c r="F354" s="33"/>
      <c r="G354" s="33"/>
    </row>
    <row r="355" spans="1:7" x14ac:dyDescent="0.2">
      <c r="A355" s="430" t="s">
        <v>1030</v>
      </c>
      <c r="E355" s="11"/>
      <c r="F355" s="11"/>
      <c r="G355" s="11"/>
    </row>
    <row r="356" spans="1:7" x14ac:dyDescent="0.2">
      <c r="A356" s="430" t="s">
        <v>1029</v>
      </c>
      <c r="E356" s="11"/>
      <c r="F356" s="11"/>
      <c r="G356" s="11"/>
    </row>
    <row r="357" spans="1:7" x14ac:dyDescent="0.2">
      <c r="A357" s="25"/>
      <c r="B357" s="25" t="s">
        <v>1028</v>
      </c>
      <c r="C357" s="25" t="s">
        <v>54</v>
      </c>
      <c r="D357" s="25" t="s">
        <v>1017</v>
      </c>
      <c r="E357" s="25"/>
      <c r="F357" s="542" t="s">
        <v>745</v>
      </c>
      <c r="G357" s="542" t="s">
        <v>1016</v>
      </c>
    </row>
    <row r="358" spans="1:7" x14ac:dyDescent="0.2">
      <c r="A358" s="430" t="s">
        <v>1027</v>
      </c>
      <c r="B358" s="430" t="s">
        <v>1004</v>
      </c>
      <c r="C358" s="47" t="s">
        <v>290</v>
      </c>
      <c r="D358" s="47" t="s">
        <v>290</v>
      </c>
      <c r="E358" s="11"/>
      <c r="F358" s="434" t="s">
        <v>3330</v>
      </c>
      <c r="G358" s="434" t="s">
        <v>3330</v>
      </c>
    </row>
    <row r="359" spans="1:7" x14ac:dyDescent="0.25">
      <c r="A359" s="430" t="s">
        <v>1026</v>
      </c>
      <c r="B359" s="454" t="s">
        <v>1002</v>
      </c>
      <c r="C359" s="47" t="s">
        <v>290</v>
      </c>
      <c r="D359" s="47" t="s">
        <v>290</v>
      </c>
      <c r="E359" s="11"/>
      <c r="F359" s="434" t="s">
        <v>3330</v>
      </c>
      <c r="G359" s="434" t="s">
        <v>3330</v>
      </c>
    </row>
    <row r="360" spans="1:7" x14ac:dyDescent="0.2">
      <c r="A360" s="430" t="s">
        <v>1025</v>
      </c>
      <c r="B360" s="430" t="s">
        <v>1000</v>
      </c>
      <c r="C360" s="47" t="s">
        <v>290</v>
      </c>
      <c r="D360" s="47" t="s">
        <v>290</v>
      </c>
      <c r="E360" s="11"/>
      <c r="F360" s="434" t="s">
        <v>3330</v>
      </c>
      <c r="G360" s="434" t="s">
        <v>3330</v>
      </c>
    </row>
    <row r="361" spans="1:7" x14ac:dyDescent="0.2">
      <c r="A361" s="430" t="s">
        <v>1024</v>
      </c>
      <c r="B361" s="430" t="s">
        <v>998</v>
      </c>
      <c r="C361" s="47" t="s">
        <v>290</v>
      </c>
      <c r="D361" s="47" t="s">
        <v>290</v>
      </c>
      <c r="E361" s="11"/>
      <c r="F361" s="434" t="s">
        <v>3330</v>
      </c>
      <c r="G361" s="434" t="s">
        <v>3330</v>
      </c>
    </row>
    <row r="362" spans="1:7" x14ac:dyDescent="0.2">
      <c r="A362" s="430" t="s">
        <v>1023</v>
      </c>
      <c r="B362" s="430" t="s">
        <v>996</v>
      </c>
      <c r="C362" s="47" t="s">
        <v>290</v>
      </c>
      <c r="D362" s="47" t="s">
        <v>290</v>
      </c>
      <c r="E362" s="11"/>
      <c r="F362" s="434" t="s">
        <v>3330</v>
      </c>
      <c r="G362" s="434" t="s">
        <v>3330</v>
      </c>
    </row>
    <row r="363" spans="1:7" x14ac:dyDescent="0.2">
      <c r="A363" s="430" t="s">
        <v>1022</v>
      </c>
      <c r="B363" s="430" t="s">
        <v>994</v>
      </c>
      <c r="C363" s="47" t="s">
        <v>290</v>
      </c>
      <c r="D363" s="47" t="s">
        <v>290</v>
      </c>
      <c r="E363" s="11"/>
      <c r="F363" s="434" t="s">
        <v>3330</v>
      </c>
      <c r="G363" s="434" t="s">
        <v>3330</v>
      </c>
    </row>
    <row r="364" spans="1:7" x14ac:dyDescent="0.2">
      <c r="A364" s="430" t="s">
        <v>1021</v>
      </c>
      <c r="B364" s="430" t="s">
        <v>453</v>
      </c>
      <c r="C364" s="47" t="s">
        <v>290</v>
      </c>
      <c r="D364" s="47" t="s">
        <v>290</v>
      </c>
      <c r="E364" s="11"/>
      <c r="F364" s="434" t="s">
        <v>3330</v>
      </c>
      <c r="G364" s="434" t="s">
        <v>3330</v>
      </c>
    </row>
    <row r="365" spans="1:7" x14ac:dyDescent="0.2">
      <c r="A365" s="430" t="s">
        <v>1020</v>
      </c>
      <c r="B365" s="430" t="s">
        <v>95</v>
      </c>
      <c r="C365" s="437">
        <v>0</v>
      </c>
      <c r="D365" s="430">
        <v>0</v>
      </c>
      <c r="E365" s="11"/>
      <c r="F365" s="434">
        <v>0</v>
      </c>
      <c r="G365" s="434">
        <v>0</v>
      </c>
    </row>
    <row r="366" spans="1:7" x14ac:dyDescent="0.2">
      <c r="A366" s="430" t="s">
        <v>1019</v>
      </c>
      <c r="E366" s="11"/>
      <c r="F366" s="11"/>
      <c r="G366" s="11"/>
    </row>
    <row r="367" spans="1:7" x14ac:dyDescent="0.2">
      <c r="A367" s="25"/>
      <c r="B367" s="25" t="s">
        <v>1018</v>
      </c>
      <c r="C367" s="25" t="s">
        <v>54</v>
      </c>
      <c r="D367" s="25" t="s">
        <v>1017</v>
      </c>
      <c r="E367" s="25"/>
      <c r="F367" s="25" t="s">
        <v>745</v>
      </c>
      <c r="G367" s="25" t="s">
        <v>1016</v>
      </c>
    </row>
    <row r="368" spans="1:7" x14ac:dyDescent="0.2">
      <c r="A368" s="430" t="s">
        <v>1015</v>
      </c>
      <c r="B368" s="488" t="s">
        <v>3317</v>
      </c>
      <c r="C368" s="47" t="s">
        <v>290</v>
      </c>
      <c r="D368" s="47" t="s">
        <v>290</v>
      </c>
      <c r="E368" s="11"/>
      <c r="F368" s="434" t="s">
        <v>3330</v>
      </c>
      <c r="G368" s="434" t="s">
        <v>3330</v>
      </c>
    </row>
    <row r="369" spans="1:7" x14ac:dyDescent="0.25">
      <c r="A369" s="430" t="s">
        <v>1014</v>
      </c>
      <c r="B369" s="543" t="s">
        <v>1013</v>
      </c>
      <c r="C369" s="47" t="s">
        <v>290</v>
      </c>
      <c r="D369" s="47" t="s">
        <v>290</v>
      </c>
      <c r="E369" s="11"/>
      <c r="F369" s="434" t="s">
        <v>3330</v>
      </c>
      <c r="G369" s="434" t="s">
        <v>3330</v>
      </c>
    </row>
    <row r="370" spans="1:7" x14ac:dyDescent="0.2">
      <c r="A370" s="430" t="s">
        <v>1012</v>
      </c>
      <c r="B370" s="488" t="s">
        <v>453</v>
      </c>
      <c r="C370" s="47" t="s">
        <v>290</v>
      </c>
      <c r="D370" s="47" t="s">
        <v>290</v>
      </c>
      <c r="E370" s="11"/>
      <c r="F370" s="434" t="s">
        <v>3330</v>
      </c>
      <c r="G370" s="434" t="s">
        <v>3330</v>
      </c>
    </row>
    <row r="371" spans="1:7" x14ac:dyDescent="0.2">
      <c r="A371" s="430" t="s">
        <v>1011</v>
      </c>
      <c r="B371" s="455" t="s">
        <v>707</v>
      </c>
      <c r="C371" s="47" t="s">
        <v>290</v>
      </c>
      <c r="D371" s="47" t="s">
        <v>290</v>
      </c>
      <c r="E371" s="11"/>
      <c r="F371" s="434" t="s">
        <v>3330</v>
      </c>
      <c r="G371" s="434" t="s">
        <v>3330</v>
      </c>
    </row>
    <row r="372" spans="1:7" x14ac:dyDescent="0.2">
      <c r="A372" s="430" t="s">
        <v>1010</v>
      </c>
      <c r="B372" s="488" t="s">
        <v>95</v>
      </c>
      <c r="C372" s="437">
        <v>0</v>
      </c>
      <c r="D372" s="430">
        <v>0</v>
      </c>
      <c r="E372" s="11"/>
      <c r="F372" s="434">
        <v>0</v>
      </c>
      <c r="G372" s="434">
        <v>0</v>
      </c>
    </row>
    <row r="373" spans="1:7" x14ac:dyDescent="0.2">
      <c r="A373" s="430" t="s">
        <v>1009</v>
      </c>
      <c r="E373" s="11"/>
      <c r="F373" s="11"/>
      <c r="G373" s="11"/>
    </row>
    <row r="374" spans="1:7" ht="15" customHeight="1" x14ac:dyDescent="0.2">
      <c r="A374" s="25"/>
      <c r="B374" s="25" t="s">
        <v>1008</v>
      </c>
      <c r="C374" s="25" t="s">
        <v>736</v>
      </c>
      <c r="D374" s="25" t="s">
        <v>1007</v>
      </c>
      <c r="E374" s="25"/>
      <c r="F374" s="25" t="s">
        <v>734</v>
      </c>
      <c r="G374" s="25" t="s">
        <v>1006</v>
      </c>
    </row>
    <row r="375" spans="1:7" x14ac:dyDescent="0.2">
      <c r="A375" s="430" t="s">
        <v>1005</v>
      </c>
      <c r="B375" s="430" t="s">
        <v>1004</v>
      </c>
      <c r="C375" s="47" t="s">
        <v>290</v>
      </c>
      <c r="D375" s="47" t="s">
        <v>290</v>
      </c>
      <c r="E375" s="47" t="s">
        <v>290</v>
      </c>
      <c r="F375" s="47" t="s">
        <v>290</v>
      </c>
      <c r="G375" s="47" t="s">
        <v>290</v>
      </c>
    </row>
    <row r="376" spans="1:7" x14ac:dyDescent="0.2">
      <c r="A376" s="430" t="s">
        <v>1003</v>
      </c>
      <c r="B376" s="430" t="s">
        <v>1002</v>
      </c>
      <c r="C376" s="47" t="s">
        <v>290</v>
      </c>
      <c r="D376" s="47" t="s">
        <v>290</v>
      </c>
      <c r="E376" s="47" t="s">
        <v>290</v>
      </c>
      <c r="F376" s="47" t="s">
        <v>290</v>
      </c>
      <c r="G376" s="47" t="s">
        <v>290</v>
      </c>
    </row>
    <row r="377" spans="1:7" x14ac:dyDescent="0.2">
      <c r="A377" s="430" t="s">
        <v>1001</v>
      </c>
      <c r="B377" s="430" t="s">
        <v>1000</v>
      </c>
      <c r="C377" s="47" t="s">
        <v>290</v>
      </c>
      <c r="D377" s="47" t="s">
        <v>290</v>
      </c>
      <c r="E377" s="47" t="s">
        <v>290</v>
      </c>
      <c r="F377" s="47" t="s">
        <v>290</v>
      </c>
      <c r="G377" s="47" t="s">
        <v>290</v>
      </c>
    </row>
    <row r="378" spans="1:7" x14ac:dyDescent="0.2">
      <c r="A378" s="430" t="s">
        <v>999</v>
      </c>
      <c r="B378" s="430" t="s">
        <v>998</v>
      </c>
      <c r="C378" s="47" t="s">
        <v>290</v>
      </c>
      <c r="D378" s="47" t="s">
        <v>290</v>
      </c>
      <c r="E378" s="47" t="s">
        <v>290</v>
      </c>
      <c r="F378" s="47" t="s">
        <v>290</v>
      </c>
      <c r="G378" s="47" t="s">
        <v>290</v>
      </c>
    </row>
    <row r="379" spans="1:7" x14ac:dyDescent="0.2">
      <c r="A379" s="430" t="s">
        <v>997</v>
      </c>
      <c r="B379" s="430" t="s">
        <v>996</v>
      </c>
      <c r="C379" s="47" t="s">
        <v>290</v>
      </c>
      <c r="D379" s="47" t="s">
        <v>290</v>
      </c>
      <c r="E379" s="47" t="s">
        <v>290</v>
      </c>
      <c r="F379" s="47" t="s">
        <v>290</v>
      </c>
      <c r="G379" s="47" t="s">
        <v>290</v>
      </c>
    </row>
    <row r="380" spans="1:7" x14ac:dyDescent="0.2">
      <c r="A380" s="430" t="s">
        <v>995</v>
      </c>
      <c r="B380" s="430" t="s">
        <v>994</v>
      </c>
      <c r="C380" s="47" t="s">
        <v>290</v>
      </c>
      <c r="D380" s="47" t="s">
        <v>290</v>
      </c>
      <c r="E380" s="47" t="s">
        <v>290</v>
      </c>
      <c r="F380" s="47" t="s">
        <v>290</v>
      </c>
      <c r="G380" s="47" t="s">
        <v>290</v>
      </c>
    </row>
    <row r="381" spans="1:7" x14ac:dyDescent="0.2">
      <c r="A381" s="430" t="s">
        <v>993</v>
      </c>
      <c r="B381" s="430" t="s">
        <v>453</v>
      </c>
      <c r="C381" s="47" t="s">
        <v>290</v>
      </c>
      <c r="D381" s="47" t="s">
        <v>290</v>
      </c>
      <c r="E381" s="47" t="s">
        <v>290</v>
      </c>
      <c r="F381" s="47" t="s">
        <v>290</v>
      </c>
      <c r="G381" s="47" t="s">
        <v>290</v>
      </c>
    </row>
    <row r="382" spans="1:7" x14ac:dyDescent="0.2">
      <c r="A382" s="430" t="s">
        <v>992</v>
      </c>
      <c r="B382" s="430" t="s">
        <v>95</v>
      </c>
      <c r="C382" s="437">
        <v>0</v>
      </c>
      <c r="D382" s="437">
        <v>0</v>
      </c>
      <c r="F382" s="71"/>
      <c r="G382" s="33"/>
    </row>
    <row r="383" spans="1:7" x14ac:dyDescent="0.2">
      <c r="A383" s="430" t="s">
        <v>991</v>
      </c>
      <c r="B383" s="430" t="s">
        <v>703</v>
      </c>
      <c r="F383" s="47" t="s">
        <v>290</v>
      </c>
      <c r="G383" s="486" t="s">
        <v>3330</v>
      </c>
    </row>
    <row r="384" spans="1:7" x14ac:dyDescent="0.2">
      <c r="A384" s="430" t="s">
        <v>990</v>
      </c>
      <c r="G384" s="33" t="s">
        <v>3330</v>
      </c>
    </row>
    <row r="385" spans="1:7" x14ac:dyDescent="0.2">
      <c r="A385" s="430" t="s">
        <v>989</v>
      </c>
      <c r="C385" s="29"/>
      <c r="F385" s="33"/>
      <c r="G385" s="33" t="s">
        <v>3330</v>
      </c>
    </row>
    <row r="386" spans="1:7" x14ac:dyDescent="0.2">
      <c r="A386" s="430" t="s">
        <v>988</v>
      </c>
      <c r="C386" s="29"/>
      <c r="F386" s="33"/>
      <c r="G386" s="33" t="s">
        <v>3330</v>
      </c>
    </row>
    <row r="387" spans="1:7" x14ac:dyDescent="0.2">
      <c r="A387" s="430" t="s">
        <v>987</v>
      </c>
      <c r="C387" s="29"/>
      <c r="F387" s="33"/>
      <c r="G387" s="33" t="s">
        <v>3330</v>
      </c>
    </row>
    <row r="388" spans="1:7" x14ac:dyDescent="0.2">
      <c r="A388" s="430" t="s">
        <v>986</v>
      </c>
      <c r="C388" s="29"/>
      <c r="F388" s="33"/>
      <c r="G388" s="33" t="s">
        <v>3330</v>
      </c>
    </row>
    <row r="389" spans="1:7" x14ac:dyDescent="0.2">
      <c r="A389" s="430" t="s">
        <v>985</v>
      </c>
      <c r="C389" s="29"/>
      <c r="F389" s="33"/>
      <c r="G389" s="33" t="s">
        <v>3330</v>
      </c>
    </row>
    <row r="390" spans="1:7" x14ac:dyDescent="0.2">
      <c r="A390" s="430" t="s">
        <v>984</v>
      </c>
      <c r="C390" s="29"/>
      <c r="F390" s="33"/>
      <c r="G390" s="33" t="s">
        <v>3330</v>
      </c>
    </row>
    <row r="391" spans="1:7" x14ac:dyDescent="0.2">
      <c r="A391" s="430" t="s">
        <v>983</v>
      </c>
      <c r="C391" s="29"/>
      <c r="F391" s="33"/>
      <c r="G391" s="33" t="s">
        <v>3330</v>
      </c>
    </row>
    <row r="392" spans="1:7" x14ac:dyDescent="0.2">
      <c r="A392" s="430" t="s">
        <v>982</v>
      </c>
      <c r="C392" s="29"/>
      <c r="F392" s="33"/>
      <c r="G392" s="33" t="s">
        <v>3330</v>
      </c>
    </row>
    <row r="393" spans="1:7" x14ac:dyDescent="0.2">
      <c r="A393" s="430" t="s">
        <v>981</v>
      </c>
      <c r="C393" s="29"/>
      <c r="F393" s="33"/>
      <c r="G393" s="33" t="s">
        <v>3330</v>
      </c>
    </row>
    <row r="394" spans="1:7" x14ac:dyDescent="0.2">
      <c r="A394" s="430" t="s">
        <v>980</v>
      </c>
      <c r="C394" s="30"/>
    </row>
    <row r="395" spans="1:7" x14ac:dyDescent="0.2">
      <c r="A395" s="430" t="s">
        <v>979</v>
      </c>
      <c r="C395" s="30"/>
    </row>
    <row r="396" spans="1:7" x14ac:dyDescent="0.2">
      <c r="A396" s="430" t="s">
        <v>978</v>
      </c>
      <c r="C396" s="30"/>
    </row>
    <row r="397" spans="1:7" x14ac:dyDescent="0.2">
      <c r="A397" s="430" t="s">
        <v>977</v>
      </c>
      <c r="C397" s="30"/>
    </row>
    <row r="398" spans="1:7" x14ac:dyDescent="0.2">
      <c r="A398" s="430" t="s">
        <v>976</v>
      </c>
      <c r="C398" s="30"/>
    </row>
    <row r="399" spans="1:7" x14ac:dyDescent="0.2">
      <c r="A399" s="430" t="s">
        <v>975</v>
      </c>
      <c r="C399" s="30"/>
    </row>
    <row r="400" spans="1:7" x14ac:dyDescent="0.2">
      <c r="A400" s="430" t="s">
        <v>974</v>
      </c>
      <c r="C400" s="30"/>
    </row>
    <row r="401" spans="1:3" x14ac:dyDescent="0.2">
      <c r="A401" s="430" t="s">
        <v>973</v>
      </c>
      <c r="C401" s="30"/>
    </row>
    <row r="402" spans="1:3" x14ac:dyDescent="0.2">
      <c r="A402" s="430" t="s">
        <v>972</v>
      </c>
      <c r="C402" s="30"/>
    </row>
    <row r="403" spans="1:3" x14ac:dyDescent="0.2">
      <c r="A403" s="430" t="s">
        <v>971</v>
      </c>
      <c r="C403" s="30"/>
    </row>
    <row r="404" spans="1:3" x14ac:dyDescent="0.2">
      <c r="A404" s="430" t="s">
        <v>970</v>
      </c>
      <c r="C404" s="30"/>
    </row>
    <row r="405" spans="1:3" x14ac:dyDescent="0.2">
      <c r="A405" s="430" t="s">
        <v>969</v>
      </c>
      <c r="C405" s="30"/>
    </row>
    <row r="406" spans="1:3" x14ac:dyDescent="0.2">
      <c r="A406" s="430" t="s">
        <v>968</v>
      </c>
      <c r="C406" s="30"/>
    </row>
    <row r="407" spans="1:3" x14ac:dyDescent="0.2">
      <c r="A407" s="430" t="s">
        <v>967</v>
      </c>
      <c r="C407" s="30"/>
    </row>
    <row r="408" spans="1:3" x14ac:dyDescent="0.2">
      <c r="A408" s="430" t="s">
        <v>966</v>
      </c>
      <c r="C408" s="30"/>
    </row>
    <row r="409" spans="1:3" x14ac:dyDescent="0.2">
      <c r="A409" s="430" t="s">
        <v>965</v>
      </c>
      <c r="C409" s="30"/>
    </row>
    <row r="410" spans="1:3" x14ac:dyDescent="0.2">
      <c r="A410" s="430" t="s">
        <v>964</v>
      </c>
      <c r="C410" s="30"/>
    </row>
    <row r="411" spans="1:3" x14ac:dyDescent="0.2">
      <c r="A411" s="430" t="s">
        <v>963</v>
      </c>
      <c r="C411" s="30"/>
    </row>
    <row r="412" spans="1:3" x14ac:dyDescent="0.2">
      <c r="A412" s="430" t="s">
        <v>962</v>
      </c>
      <c r="C412" s="30"/>
    </row>
    <row r="413" spans="1:3" x14ac:dyDescent="0.2">
      <c r="A413" s="430" t="s">
        <v>961</v>
      </c>
      <c r="C413" s="30"/>
    </row>
    <row r="414" spans="1:3" x14ac:dyDescent="0.2">
      <c r="A414" s="430" t="s">
        <v>960</v>
      </c>
      <c r="C414" s="30"/>
    </row>
    <row r="415" spans="1:3" x14ac:dyDescent="0.2">
      <c r="A415" s="430" t="s">
        <v>959</v>
      </c>
      <c r="C415" s="30"/>
    </row>
    <row r="416" spans="1:3" x14ac:dyDescent="0.2">
      <c r="A416" s="430" t="s">
        <v>958</v>
      </c>
      <c r="C416" s="30"/>
    </row>
    <row r="417" spans="1:7" x14ac:dyDescent="0.2">
      <c r="A417" s="430" t="s">
        <v>957</v>
      </c>
      <c r="C417" s="30"/>
    </row>
    <row r="418" spans="1:7" x14ac:dyDescent="0.2">
      <c r="A418" s="430" t="s">
        <v>956</v>
      </c>
      <c r="C418" s="30"/>
    </row>
    <row r="419" spans="1:7" x14ac:dyDescent="0.2">
      <c r="A419" s="430" t="s">
        <v>955</v>
      </c>
      <c r="C419" s="30"/>
    </row>
    <row r="420" spans="1:7" x14ac:dyDescent="0.2">
      <c r="A420" s="430" t="s">
        <v>954</v>
      </c>
      <c r="C420" s="30"/>
    </row>
    <row r="421" spans="1:7" x14ac:dyDescent="0.2">
      <c r="A421" s="430" t="s">
        <v>953</v>
      </c>
      <c r="C421" s="30"/>
    </row>
    <row r="422" spans="1:7" x14ac:dyDescent="0.2">
      <c r="A422" s="430" t="s">
        <v>952</v>
      </c>
      <c r="C422" s="30"/>
    </row>
    <row r="423" spans="1:7" ht="18.75" x14ac:dyDescent="0.2">
      <c r="A423" s="75"/>
      <c r="B423" s="76" t="s">
        <v>951</v>
      </c>
      <c r="C423" s="75"/>
      <c r="D423" s="75"/>
      <c r="E423" s="75"/>
      <c r="F423" s="74"/>
      <c r="G423" s="74"/>
    </row>
    <row r="424" spans="1:7" ht="15" customHeight="1" x14ac:dyDescent="0.2">
      <c r="A424" s="24"/>
      <c r="B424" s="24" t="s">
        <v>950</v>
      </c>
      <c r="C424" s="24" t="s">
        <v>900</v>
      </c>
      <c r="D424" s="24" t="s">
        <v>899</v>
      </c>
      <c r="E424" s="24"/>
      <c r="F424" s="24" t="s">
        <v>784</v>
      </c>
      <c r="G424" s="24" t="s">
        <v>898</v>
      </c>
    </row>
    <row r="425" spans="1:7" x14ac:dyDescent="0.2">
      <c r="A425" s="430" t="s">
        <v>949</v>
      </c>
      <c r="B425" s="430" t="s">
        <v>948</v>
      </c>
      <c r="C425" s="47" t="s">
        <v>290</v>
      </c>
      <c r="D425" s="18"/>
      <c r="E425" s="18"/>
      <c r="F425" s="38"/>
      <c r="G425" s="38"/>
    </row>
    <row r="426" spans="1:7" x14ac:dyDescent="0.2">
      <c r="A426" s="18"/>
      <c r="D426" s="18"/>
      <c r="E426" s="18"/>
      <c r="F426" s="38"/>
      <c r="G426" s="38"/>
    </row>
    <row r="427" spans="1:7" x14ac:dyDescent="0.2">
      <c r="B427" s="2" t="s">
        <v>947</v>
      </c>
      <c r="D427" s="18"/>
      <c r="E427" s="18"/>
      <c r="F427" s="38"/>
      <c r="G427" s="38"/>
    </row>
    <row r="428" spans="1:7" x14ac:dyDescent="0.2">
      <c r="A428" s="430" t="s">
        <v>946</v>
      </c>
      <c r="B428" s="2" t="s">
        <v>791</v>
      </c>
      <c r="C428" s="47" t="s">
        <v>290</v>
      </c>
      <c r="D428" s="47" t="s">
        <v>290</v>
      </c>
      <c r="E428" s="18"/>
      <c r="F428" s="434" t="s">
        <v>3330</v>
      </c>
      <c r="G428" s="434" t="s">
        <v>3330</v>
      </c>
    </row>
    <row r="429" spans="1:7" x14ac:dyDescent="0.2">
      <c r="A429" s="430" t="s">
        <v>945</v>
      </c>
      <c r="B429" s="2" t="s">
        <v>791</v>
      </c>
      <c r="C429" s="47" t="s">
        <v>290</v>
      </c>
      <c r="D429" s="47" t="s">
        <v>290</v>
      </c>
      <c r="E429" s="18"/>
      <c r="F429" s="434" t="s">
        <v>3330</v>
      </c>
      <c r="G429" s="434" t="s">
        <v>3330</v>
      </c>
    </row>
    <row r="430" spans="1:7" x14ac:dyDescent="0.2">
      <c r="A430" s="430" t="s">
        <v>944</v>
      </c>
      <c r="B430" s="2" t="s">
        <v>791</v>
      </c>
      <c r="C430" s="47" t="s">
        <v>290</v>
      </c>
      <c r="D430" s="47" t="s">
        <v>290</v>
      </c>
      <c r="E430" s="18"/>
      <c r="F430" s="434" t="s">
        <v>3330</v>
      </c>
      <c r="G430" s="434" t="s">
        <v>3330</v>
      </c>
    </row>
    <row r="431" spans="1:7" x14ac:dyDescent="0.2">
      <c r="A431" s="430" t="s">
        <v>943</v>
      </c>
      <c r="B431" s="2" t="s">
        <v>791</v>
      </c>
      <c r="C431" s="47" t="s">
        <v>290</v>
      </c>
      <c r="D431" s="47" t="s">
        <v>290</v>
      </c>
      <c r="E431" s="18"/>
      <c r="F431" s="434" t="s">
        <v>3330</v>
      </c>
      <c r="G431" s="434" t="s">
        <v>3330</v>
      </c>
    </row>
    <row r="432" spans="1:7" x14ac:dyDescent="0.2">
      <c r="A432" s="430" t="s">
        <v>942</v>
      </c>
      <c r="B432" s="2" t="s">
        <v>791</v>
      </c>
      <c r="C432" s="47" t="s">
        <v>290</v>
      </c>
      <c r="D432" s="47" t="s">
        <v>290</v>
      </c>
      <c r="E432" s="18"/>
      <c r="F432" s="434" t="s">
        <v>3330</v>
      </c>
      <c r="G432" s="434" t="s">
        <v>3330</v>
      </c>
    </row>
    <row r="433" spans="1:7" x14ac:dyDescent="0.2">
      <c r="A433" s="430" t="s">
        <v>941</v>
      </c>
      <c r="B433" s="2" t="s">
        <v>791</v>
      </c>
      <c r="C433" s="47" t="s">
        <v>290</v>
      </c>
      <c r="D433" s="47" t="s">
        <v>290</v>
      </c>
      <c r="E433" s="18"/>
      <c r="F433" s="434" t="s">
        <v>3330</v>
      </c>
      <c r="G433" s="434" t="s">
        <v>3330</v>
      </c>
    </row>
    <row r="434" spans="1:7" x14ac:dyDescent="0.2">
      <c r="A434" s="430" t="s">
        <v>940</v>
      </c>
      <c r="B434" s="2" t="s">
        <v>791</v>
      </c>
      <c r="C434" s="47" t="s">
        <v>290</v>
      </c>
      <c r="D434" s="47" t="s">
        <v>290</v>
      </c>
      <c r="E434" s="18"/>
      <c r="F434" s="434" t="s">
        <v>3330</v>
      </c>
      <c r="G434" s="434" t="s">
        <v>3330</v>
      </c>
    </row>
    <row r="435" spans="1:7" x14ac:dyDescent="0.2">
      <c r="A435" s="430" t="s">
        <v>939</v>
      </c>
      <c r="B435" s="2" t="s">
        <v>791</v>
      </c>
      <c r="C435" s="47" t="s">
        <v>290</v>
      </c>
      <c r="D435" s="47" t="s">
        <v>290</v>
      </c>
      <c r="E435" s="18"/>
      <c r="F435" s="434" t="s">
        <v>3330</v>
      </c>
      <c r="G435" s="434" t="s">
        <v>3330</v>
      </c>
    </row>
    <row r="436" spans="1:7" x14ac:dyDescent="0.2">
      <c r="A436" s="430" t="s">
        <v>938</v>
      </c>
      <c r="B436" s="2" t="s">
        <v>791</v>
      </c>
      <c r="C436" s="47" t="s">
        <v>290</v>
      </c>
      <c r="D436" s="47" t="s">
        <v>290</v>
      </c>
      <c r="E436" s="18"/>
      <c r="F436" s="434" t="s">
        <v>3330</v>
      </c>
      <c r="G436" s="434" t="s">
        <v>3330</v>
      </c>
    </row>
    <row r="437" spans="1:7" x14ac:dyDescent="0.2">
      <c r="A437" s="430" t="s">
        <v>937</v>
      </c>
      <c r="B437" s="2" t="s">
        <v>791</v>
      </c>
      <c r="C437" s="47" t="s">
        <v>290</v>
      </c>
      <c r="D437" s="47" t="s">
        <v>290</v>
      </c>
      <c r="F437" s="434" t="s">
        <v>3330</v>
      </c>
      <c r="G437" s="434" t="s">
        <v>3330</v>
      </c>
    </row>
    <row r="438" spans="1:7" x14ac:dyDescent="0.2">
      <c r="A438" s="430" t="s">
        <v>936</v>
      </c>
      <c r="B438" s="2" t="s">
        <v>791</v>
      </c>
      <c r="C438" s="47" t="s">
        <v>290</v>
      </c>
      <c r="D438" s="47" t="s">
        <v>290</v>
      </c>
      <c r="F438" s="434" t="s">
        <v>3330</v>
      </c>
      <c r="G438" s="434" t="s">
        <v>3330</v>
      </c>
    </row>
    <row r="439" spans="1:7" x14ac:dyDescent="0.2">
      <c r="A439" s="430" t="s">
        <v>935</v>
      </c>
      <c r="B439" s="2" t="s">
        <v>791</v>
      </c>
      <c r="C439" s="47" t="s">
        <v>290</v>
      </c>
      <c r="D439" s="47" t="s">
        <v>290</v>
      </c>
      <c r="F439" s="434" t="s">
        <v>3330</v>
      </c>
      <c r="G439" s="434" t="s">
        <v>3330</v>
      </c>
    </row>
    <row r="440" spans="1:7" x14ac:dyDescent="0.2">
      <c r="A440" s="430" t="s">
        <v>934</v>
      </c>
      <c r="B440" s="2" t="s">
        <v>791</v>
      </c>
      <c r="C440" s="47" t="s">
        <v>290</v>
      </c>
      <c r="D440" s="47" t="s">
        <v>290</v>
      </c>
      <c r="F440" s="434" t="s">
        <v>3330</v>
      </c>
      <c r="G440" s="434" t="s">
        <v>3330</v>
      </c>
    </row>
    <row r="441" spans="1:7" x14ac:dyDescent="0.2">
      <c r="A441" s="430" t="s">
        <v>933</v>
      </c>
      <c r="B441" s="2" t="s">
        <v>791</v>
      </c>
      <c r="C441" s="47" t="s">
        <v>290</v>
      </c>
      <c r="D441" s="47" t="s">
        <v>290</v>
      </c>
      <c r="F441" s="434" t="s">
        <v>3330</v>
      </c>
      <c r="G441" s="434" t="s">
        <v>3330</v>
      </c>
    </row>
    <row r="442" spans="1:7" x14ac:dyDescent="0.2">
      <c r="A442" s="430" t="s">
        <v>932</v>
      </c>
      <c r="B442" s="2" t="s">
        <v>791</v>
      </c>
      <c r="C442" s="47" t="s">
        <v>290</v>
      </c>
      <c r="D442" s="47" t="s">
        <v>290</v>
      </c>
      <c r="F442" s="434" t="s">
        <v>3330</v>
      </c>
      <c r="G442" s="434" t="s">
        <v>3330</v>
      </c>
    </row>
    <row r="443" spans="1:7" x14ac:dyDescent="0.2">
      <c r="A443" s="430" t="s">
        <v>931</v>
      </c>
      <c r="B443" s="2" t="s">
        <v>791</v>
      </c>
      <c r="C443" s="47" t="s">
        <v>290</v>
      </c>
      <c r="D443" s="47" t="s">
        <v>290</v>
      </c>
      <c r="F443" s="434" t="s">
        <v>3330</v>
      </c>
      <c r="G443" s="434" t="s">
        <v>3330</v>
      </c>
    </row>
    <row r="444" spans="1:7" x14ac:dyDescent="0.2">
      <c r="A444" s="430" t="s">
        <v>930</v>
      </c>
      <c r="B444" s="2" t="s">
        <v>791</v>
      </c>
      <c r="C444" s="47" t="s">
        <v>290</v>
      </c>
      <c r="D444" s="47" t="s">
        <v>290</v>
      </c>
      <c r="E444" s="31"/>
      <c r="F444" s="434" t="s">
        <v>3330</v>
      </c>
      <c r="G444" s="434" t="s">
        <v>3330</v>
      </c>
    </row>
    <row r="445" spans="1:7" x14ac:dyDescent="0.2">
      <c r="A445" s="430" t="s">
        <v>929</v>
      </c>
      <c r="B445" s="2" t="s">
        <v>791</v>
      </c>
      <c r="C445" s="47" t="s">
        <v>290</v>
      </c>
      <c r="D445" s="47" t="s">
        <v>290</v>
      </c>
      <c r="E445" s="31"/>
      <c r="F445" s="434" t="s">
        <v>3330</v>
      </c>
      <c r="G445" s="434" t="s">
        <v>3330</v>
      </c>
    </row>
    <row r="446" spans="1:7" x14ac:dyDescent="0.2">
      <c r="A446" s="430" t="s">
        <v>928</v>
      </c>
      <c r="B446" s="2" t="s">
        <v>791</v>
      </c>
      <c r="C446" s="47" t="s">
        <v>290</v>
      </c>
      <c r="D446" s="47" t="s">
        <v>290</v>
      </c>
      <c r="E446" s="31"/>
      <c r="F446" s="434" t="s">
        <v>3330</v>
      </c>
      <c r="G446" s="434" t="s">
        <v>3330</v>
      </c>
    </row>
    <row r="447" spans="1:7" x14ac:dyDescent="0.2">
      <c r="A447" s="430" t="s">
        <v>927</v>
      </c>
      <c r="B447" s="2" t="s">
        <v>791</v>
      </c>
      <c r="C447" s="47" t="s">
        <v>290</v>
      </c>
      <c r="D447" s="47" t="s">
        <v>290</v>
      </c>
      <c r="E447" s="31"/>
      <c r="F447" s="434" t="s">
        <v>3330</v>
      </c>
      <c r="G447" s="434" t="s">
        <v>3330</v>
      </c>
    </row>
    <row r="448" spans="1:7" x14ac:dyDescent="0.2">
      <c r="A448" s="430" t="s">
        <v>926</v>
      </c>
      <c r="B448" s="2" t="s">
        <v>791</v>
      </c>
      <c r="C448" s="47" t="s">
        <v>290</v>
      </c>
      <c r="D448" s="47" t="s">
        <v>290</v>
      </c>
      <c r="E448" s="31"/>
      <c r="F448" s="434" t="s">
        <v>3330</v>
      </c>
      <c r="G448" s="434" t="s">
        <v>3330</v>
      </c>
    </row>
    <row r="449" spans="1:7" x14ac:dyDescent="0.2">
      <c r="A449" s="430" t="s">
        <v>925</v>
      </c>
      <c r="B449" s="2" t="s">
        <v>791</v>
      </c>
      <c r="C449" s="47" t="s">
        <v>290</v>
      </c>
      <c r="D449" s="47" t="s">
        <v>290</v>
      </c>
      <c r="E449" s="31"/>
      <c r="F449" s="434" t="s">
        <v>3330</v>
      </c>
      <c r="G449" s="434" t="s">
        <v>3330</v>
      </c>
    </row>
    <row r="450" spans="1:7" x14ac:dyDescent="0.2">
      <c r="A450" s="430" t="s">
        <v>924</v>
      </c>
      <c r="B450" s="2" t="s">
        <v>791</v>
      </c>
      <c r="C450" s="47" t="s">
        <v>290</v>
      </c>
      <c r="D450" s="47" t="s">
        <v>290</v>
      </c>
      <c r="E450" s="31"/>
      <c r="F450" s="434" t="s">
        <v>3330</v>
      </c>
      <c r="G450" s="434" t="s">
        <v>3330</v>
      </c>
    </row>
    <row r="451" spans="1:7" x14ac:dyDescent="0.2">
      <c r="A451" s="430" t="s">
        <v>923</v>
      </c>
      <c r="B451" s="2" t="s">
        <v>791</v>
      </c>
      <c r="C451" s="47" t="s">
        <v>290</v>
      </c>
      <c r="D451" s="47" t="s">
        <v>290</v>
      </c>
      <c r="E451" s="31"/>
      <c r="F451" s="434" t="s">
        <v>3330</v>
      </c>
      <c r="G451" s="434" t="s">
        <v>3330</v>
      </c>
    </row>
    <row r="452" spans="1:7" x14ac:dyDescent="0.2">
      <c r="A452" s="430" t="s">
        <v>922</v>
      </c>
      <c r="B452" s="430" t="s">
        <v>95</v>
      </c>
      <c r="C452" s="437">
        <v>0</v>
      </c>
      <c r="D452" s="529">
        <v>0</v>
      </c>
      <c r="E452" s="31"/>
      <c r="F452" s="435">
        <v>0</v>
      </c>
      <c r="G452" s="435">
        <v>0</v>
      </c>
    </row>
    <row r="453" spans="1:7" ht="15" customHeight="1" x14ac:dyDescent="0.2">
      <c r="A453" s="24"/>
      <c r="B453" s="24" t="s">
        <v>921</v>
      </c>
      <c r="C453" s="24" t="s">
        <v>900</v>
      </c>
      <c r="D453" s="24" t="s">
        <v>899</v>
      </c>
      <c r="E453" s="24"/>
      <c r="F453" s="24" t="s">
        <v>784</v>
      </c>
      <c r="G453" s="24" t="s">
        <v>898</v>
      </c>
    </row>
    <row r="454" spans="1:7" x14ac:dyDescent="0.2">
      <c r="A454" s="430" t="s">
        <v>920</v>
      </c>
      <c r="B454" s="430" t="s">
        <v>896</v>
      </c>
      <c r="C454" s="47" t="s">
        <v>290</v>
      </c>
      <c r="G454" s="2"/>
    </row>
    <row r="455" spans="1:7" x14ac:dyDescent="0.2">
      <c r="G455" s="2"/>
    </row>
    <row r="456" spans="1:7" x14ac:dyDescent="0.2">
      <c r="B456" s="430" t="s">
        <v>895</v>
      </c>
      <c r="G456" s="2"/>
    </row>
    <row r="457" spans="1:7" x14ac:dyDescent="0.2">
      <c r="A457" s="430" t="s">
        <v>919</v>
      </c>
      <c r="B457" s="430" t="s">
        <v>893</v>
      </c>
      <c r="C457" s="47" t="s">
        <v>290</v>
      </c>
      <c r="D457" s="47" t="s">
        <v>290</v>
      </c>
      <c r="F457" s="434" t="s">
        <v>3330</v>
      </c>
      <c r="G457" s="434" t="s">
        <v>3330</v>
      </c>
    </row>
    <row r="458" spans="1:7" x14ac:dyDescent="0.2">
      <c r="A458" s="430" t="s">
        <v>918</v>
      </c>
      <c r="B458" s="430" t="s">
        <v>891</v>
      </c>
      <c r="C458" s="47" t="s">
        <v>290</v>
      </c>
      <c r="D458" s="47" t="s">
        <v>290</v>
      </c>
      <c r="F458" s="434" t="s">
        <v>3330</v>
      </c>
      <c r="G458" s="434" t="s">
        <v>3330</v>
      </c>
    </row>
    <row r="459" spans="1:7" x14ac:dyDescent="0.2">
      <c r="A459" s="430" t="s">
        <v>917</v>
      </c>
      <c r="B459" s="430" t="s">
        <v>889</v>
      </c>
      <c r="C459" s="47" t="s">
        <v>290</v>
      </c>
      <c r="D459" s="47" t="s">
        <v>290</v>
      </c>
      <c r="F459" s="434" t="s">
        <v>3330</v>
      </c>
      <c r="G459" s="434" t="s">
        <v>3330</v>
      </c>
    </row>
    <row r="460" spans="1:7" x14ac:dyDescent="0.2">
      <c r="A460" s="430" t="s">
        <v>916</v>
      </c>
      <c r="B460" s="430" t="s">
        <v>887</v>
      </c>
      <c r="C460" s="47" t="s">
        <v>290</v>
      </c>
      <c r="D460" s="47" t="s">
        <v>290</v>
      </c>
      <c r="F460" s="434" t="s">
        <v>3330</v>
      </c>
      <c r="G460" s="434" t="s">
        <v>3330</v>
      </c>
    </row>
    <row r="461" spans="1:7" x14ac:dyDescent="0.2">
      <c r="A461" s="430" t="s">
        <v>915</v>
      </c>
      <c r="B461" s="430" t="s">
        <v>885</v>
      </c>
      <c r="C461" s="47" t="s">
        <v>290</v>
      </c>
      <c r="D461" s="47" t="s">
        <v>290</v>
      </c>
      <c r="F461" s="434" t="s">
        <v>3330</v>
      </c>
      <c r="G461" s="434" t="s">
        <v>3330</v>
      </c>
    </row>
    <row r="462" spans="1:7" x14ac:dyDescent="0.2">
      <c r="A462" s="430" t="s">
        <v>914</v>
      </c>
      <c r="B462" s="430" t="s">
        <v>883</v>
      </c>
      <c r="C462" s="47" t="s">
        <v>290</v>
      </c>
      <c r="D462" s="47" t="s">
        <v>290</v>
      </c>
      <c r="F462" s="434" t="s">
        <v>3330</v>
      </c>
      <c r="G462" s="434" t="s">
        <v>3330</v>
      </c>
    </row>
    <row r="463" spans="1:7" x14ac:dyDescent="0.2">
      <c r="A463" s="430" t="s">
        <v>913</v>
      </c>
      <c r="B463" s="430" t="s">
        <v>881</v>
      </c>
      <c r="C463" s="47" t="s">
        <v>290</v>
      </c>
      <c r="D463" s="47" t="s">
        <v>290</v>
      </c>
      <c r="F463" s="434" t="s">
        <v>3330</v>
      </c>
      <c r="G463" s="434" t="s">
        <v>3330</v>
      </c>
    </row>
    <row r="464" spans="1:7" x14ac:dyDescent="0.2">
      <c r="A464" s="430" t="s">
        <v>912</v>
      </c>
      <c r="B464" s="430" t="s">
        <v>879</v>
      </c>
      <c r="C464" s="47" t="s">
        <v>290</v>
      </c>
      <c r="D464" s="47" t="s">
        <v>290</v>
      </c>
      <c r="F464" s="434" t="s">
        <v>3330</v>
      </c>
      <c r="G464" s="434" t="s">
        <v>3330</v>
      </c>
    </row>
    <row r="465" spans="1:7" x14ac:dyDescent="0.2">
      <c r="A465" s="430" t="s">
        <v>911</v>
      </c>
      <c r="B465" s="436" t="s">
        <v>95</v>
      </c>
      <c r="C465" s="437">
        <v>0</v>
      </c>
      <c r="D465" s="529">
        <v>0</v>
      </c>
      <c r="F465" s="435">
        <v>0</v>
      </c>
      <c r="G465" s="435">
        <v>0</v>
      </c>
    </row>
    <row r="466" spans="1:7" outlineLevel="1" x14ac:dyDescent="0.2">
      <c r="A466" s="430" t="s">
        <v>910</v>
      </c>
      <c r="B466" s="452" t="s">
        <v>876</v>
      </c>
      <c r="C466" s="29"/>
      <c r="D466" s="32"/>
      <c r="F466" s="33" t="s">
        <v>3330</v>
      </c>
      <c r="G466" s="33" t="s">
        <v>3330</v>
      </c>
    </row>
    <row r="467" spans="1:7" outlineLevel="1" x14ac:dyDescent="0.2">
      <c r="A467" s="430" t="s">
        <v>909</v>
      </c>
      <c r="B467" s="452" t="s">
        <v>874</v>
      </c>
      <c r="C467" s="29"/>
      <c r="D467" s="32"/>
      <c r="F467" s="33" t="s">
        <v>3330</v>
      </c>
      <c r="G467" s="33" t="s">
        <v>3330</v>
      </c>
    </row>
    <row r="468" spans="1:7" outlineLevel="1" x14ac:dyDescent="0.2">
      <c r="A468" s="430" t="s">
        <v>908</v>
      </c>
      <c r="B468" s="452" t="s">
        <v>872</v>
      </c>
      <c r="C468" s="29"/>
      <c r="D468" s="32"/>
      <c r="F468" s="33" t="s">
        <v>3330</v>
      </c>
      <c r="G468" s="33" t="s">
        <v>3330</v>
      </c>
    </row>
    <row r="469" spans="1:7" outlineLevel="1" x14ac:dyDescent="0.2">
      <c r="A469" s="430" t="s">
        <v>907</v>
      </c>
      <c r="B469" s="452" t="s">
        <v>870</v>
      </c>
      <c r="C469" s="29"/>
      <c r="D469" s="32"/>
      <c r="F469" s="33" t="s">
        <v>3330</v>
      </c>
      <c r="G469" s="33" t="s">
        <v>3330</v>
      </c>
    </row>
    <row r="470" spans="1:7" outlineLevel="1" x14ac:dyDescent="0.2">
      <c r="A470" s="430" t="s">
        <v>906</v>
      </c>
      <c r="B470" s="452" t="s">
        <v>868</v>
      </c>
      <c r="C470" s="29"/>
      <c r="D470" s="32"/>
      <c r="F470" s="33" t="s">
        <v>3330</v>
      </c>
      <c r="G470" s="33" t="s">
        <v>3330</v>
      </c>
    </row>
    <row r="471" spans="1:7" outlineLevel="1" x14ac:dyDescent="0.2">
      <c r="A471" s="430" t="s">
        <v>905</v>
      </c>
      <c r="B471" s="452" t="s">
        <v>866</v>
      </c>
      <c r="C471" s="29"/>
      <c r="D471" s="32"/>
      <c r="F471" s="33" t="s">
        <v>3330</v>
      </c>
      <c r="G471" s="33" t="s">
        <v>3330</v>
      </c>
    </row>
    <row r="472" spans="1:7" outlineLevel="1" x14ac:dyDescent="0.2">
      <c r="A472" s="430" t="s">
        <v>904</v>
      </c>
      <c r="B472" s="36"/>
      <c r="F472" s="34"/>
      <c r="G472" s="34"/>
    </row>
    <row r="473" spans="1:7" outlineLevel="1" x14ac:dyDescent="0.2">
      <c r="A473" s="430" t="s">
        <v>903</v>
      </c>
      <c r="B473" s="36"/>
      <c r="F473" s="34"/>
      <c r="G473" s="34"/>
    </row>
    <row r="474" spans="1:7" outlineLevel="1" x14ac:dyDescent="0.2">
      <c r="A474" s="430" t="s">
        <v>902</v>
      </c>
      <c r="B474" s="36"/>
      <c r="F474" s="31"/>
      <c r="G474" s="31"/>
    </row>
    <row r="475" spans="1:7" ht="15" customHeight="1" x14ac:dyDescent="0.2">
      <c r="A475" s="24"/>
      <c r="B475" s="24" t="s">
        <v>901</v>
      </c>
      <c r="C475" s="24" t="s">
        <v>900</v>
      </c>
      <c r="D475" s="24" t="s">
        <v>899</v>
      </c>
      <c r="E475" s="24"/>
      <c r="F475" s="24" t="s">
        <v>784</v>
      </c>
      <c r="G475" s="24" t="s">
        <v>898</v>
      </c>
    </row>
    <row r="476" spans="1:7" x14ac:dyDescent="0.2">
      <c r="A476" s="430" t="s">
        <v>897</v>
      </c>
      <c r="B476" s="430" t="s">
        <v>896</v>
      </c>
      <c r="C476" s="73" t="s">
        <v>61</v>
      </c>
      <c r="G476" s="2"/>
    </row>
    <row r="477" spans="1:7" x14ac:dyDescent="0.2">
      <c r="G477" s="2"/>
    </row>
    <row r="478" spans="1:7" x14ac:dyDescent="0.2">
      <c r="B478" s="430" t="s">
        <v>895</v>
      </c>
      <c r="G478" s="2"/>
    </row>
    <row r="479" spans="1:7" x14ac:dyDescent="0.2">
      <c r="A479" s="430" t="s">
        <v>894</v>
      </c>
      <c r="B479" s="430" t="s">
        <v>893</v>
      </c>
      <c r="C479" s="73" t="s">
        <v>61</v>
      </c>
      <c r="D479" s="73" t="s">
        <v>61</v>
      </c>
      <c r="F479" s="434" t="s">
        <v>3330</v>
      </c>
      <c r="G479" s="434" t="s">
        <v>3330</v>
      </c>
    </row>
    <row r="480" spans="1:7" x14ac:dyDescent="0.2">
      <c r="A480" s="430" t="s">
        <v>892</v>
      </c>
      <c r="B480" s="430" t="s">
        <v>891</v>
      </c>
      <c r="C480" s="73" t="s">
        <v>61</v>
      </c>
      <c r="D480" s="73" t="s">
        <v>61</v>
      </c>
      <c r="F480" s="434" t="s">
        <v>3330</v>
      </c>
      <c r="G480" s="434" t="s">
        <v>3330</v>
      </c>
    </row>
    <row r="481" spans="1:7" x14ac:dyDescent="0.2">
      <c r="A481" s="430" t="s">
        <v>890</v>
      </c>
      <c r="B481" s="430" t="s">
        <v>889</v>
      </c>
      <c r="C481" s="73" t="s">
        <v>61</v>
      </c>
      <c r="D481" s="73" t="s">
        <v>61</v>
      </c>
      <c r="F481" s="434" t="s">
        <v>3330</v>
      </c>
      <c r="G481" s="434" t="s">
        <v>3330</v>
      </c>
    </row>
    <row r="482" spans="1:7" x14ac:dyDescent="0.2">
      <c r="A482" s="430" t="s">
        <v>888</v>
      </c>
      <c r="B482" s="430" t="s">
        <v>887</v>
      </c>
      <c r="C482" s="73" t="s">
        <v>61</v>
      </c>
      <c r="D482" s="73" t="s">
        <v>61</v>
      </c>
      <c r="F482" s="434" t="s">
        <v>3330</v>
      </c>
      <c r="G482" s="434" t="s">
        <v>3330</v>
      </c>
    </row>
    <row r="483" spans="1:7" x14ac:dyDescent="0.2">
      <c r="A483" s="430" t="s">
        <v>886</v>
      </c>
      <c r="B483" s="430" t="s">
        <v>885</v>
      </c>
      <c r="C483" s="73" t="s">
        <v>61</v>
      </c>
      <c r="D483" s="73" t="s">
        <v>61</v>
      </c>
      <c r="F483" s="434" t="s">
        <v>3330</v>
      </c>
      <c r="G483" s="434" t="s">
        <v>3330</v>
      </c>
    </row>
    <row r="484" spans="1:7" x14ac:dyDescent="0.2">
      <c r="A484" s="430" t="s">
        <v>884</v>
      </c>
      <c r="B484" s="430" t="s">
        <v>883</v>
      </c>
      <c r="C484" s="73" t="s">
        <v>61</v>
      </c>
      <c r="D484" s="73" t="s">
        <v>61</v>
      </c>
      <c r="F484" s="434" t="s">
        <v>3330</v>
      </c>
      <c r="G484" s="434" t="s">
        <v>3330</v>
      </c>
    </row>
    <row r="485" spans="1:7" x14ac:dyDescent="0.2">
      <c r="A485" s="430" t="s">
        <v>882</v>
      </c>
      <c r="B485" s="430" t="s">
        <v>881</v>
      </c>
      <c r="C485" s="73" t="s">
        <v>61</v>
      </c>
      <c r="D485" s="73" t="s">
        <v>61</v>
      </c>
      <c r="F485" s="434" t="s">
        <v>3330</v>
      </c>
      <c r="G485" s="434" t="s">
        <v>3330</v>
      </c>
    </row>
    <row r="486" spans="1:7" x14ac:dyDescent="0.2">
      <c r="A486" s="430" t="s">
        <v>880</v>
      </c>
      <c r="B486" s="430" t="s">
        <v>879</v>
      </c>
      <c r="C486" s="73" t="s">
        <v>61</v>
      </c>
      <c r="D486" s="73" t="s">
        <v>61</v>
      </c>
      <c r="F486" s="434" t="s">
        <v>3330</v>
      </c>
      <c r="G486" s="434" t="s">
        <v>3330</v>
      </c>
    </row>
    <row r="487" spans="1:7" x14ac:dyDescent="0.2">
      <c r="A487" s="430" t="s">
        <v>878</v>
      </c>
      <c r="B487" s="436" t="s">
        <v>95</v>
      </c>
      <c r="C487" s="437">
        <v>0</v>
      </c>
      <c r="D487" s="529">
        <v>0</v>
      </c>
      <c r="F487" s="435">
        <v>0</v>
      </c>
      <c r="G487" s="435">
        <v>0</v>
      </c>
    </row>
    <row r="488" spans="1:7" outlineLevel="1" x14ac:dyDescent="0.2">
      <c r="A488" s="430" t="s">
        <v>877</v>
      </c>
      <c r="B488" s="452" t="s">
        <v>876</v>
      </c>
      <c r="C488" s="29"/>
      <c r="D488" s="32"/>
      <c r="F488" s="33" t="s">
        <v>3330</v>
      </c>
      <c r="G488" s="33" t="s">
        <v>3330</v>
      </c>
    </row>
    <row r="489" spans="1:7" outlineLevel="1" x14ac:dyDescent="0.2">
      <c r="A489" s="430" t="s">
        <v>875</v>
      </c>
      <c r="B489" s="452" t="s">
        <v>874</v>
      </c>
      <c r="C489" s="29"/>
      <c r="D489" s="32"/>
      <c r="F489" s="33" t="s">
        <v>3330</v>
      </c>
      <c r="G489" s="33" t="s">
        <v>3330</v>
      </c>
    </row>
    <row r="490" spans="1:7" outlineLevel="1" x14ac:dyDescent="0.2">
      <c r="A490" s="430" t="s">
        <v>873</v>
      </c>
      <c r="B490" s="452" t="s">
        <v>872</v>
      </c>
      <c r="C490" s="29"/>
      <c r="D490" s="32"/>
      <c r="F490" s="33" t="s">
        <v>3330</v>
      </c>
      <c r="G490" s="33" t="s">
        <v>3330</v>
      </c>
    </row>
    <row r="491" spans="1:7" outlineLevel="1" x14ac:dyDescent="0.2">
      <c r="A491" s="430" t="s">
        <v>871</v>
      </c>
      <c r="B491" s="452" t="s">
        <v>870</v>
      </c>
      <c r="C491" s="29"/>
      <c r="D491" s="32"/>
      <c r="F491" s="33" t="s">
        <v>3330</v>
      </c>
      <c r="G491" s="33" t="s">
        <v>3330</v>
      </c>
    </row>
    <row r="492" spans="1:7" outlineLevel="1" x14ac:dyDescent="0.2">
      <c r="A492" s="430" t="s">
        <v>869</v>
      </c>
      <c r="B492" s="452" t="s">
        <v>868</v>
      </c>
      <c r="C492" s="29"/>
      <c r="D492" s="32"/>
      <c r="F492" s="33" t="s">
        <v>3330</v>
      </c>
      <c r="G492" s="33" t="s">
        <v>3330</v>
      </c>
    </row>
    <row r="493" spans="1:7" outlineLevel="1" x14ac:dyDescent="0.2">
      <c r="A493" s="430" t="s">
        <v>867</v>
      </c>
      <c r="B493" s="452" t="s">
        <v>866</v>
      </c>
      <c r="C493" s="29"/>
      <c r="D493" s="32"/>
      <c r="F493" s="33" t="s">
        <v>3330</v>
      </c>
      <c r="G493" s="33" t="s">
        <v>3330</v>
      </c>
    </row>
    <row r="494" spans="1:7" outlineLevel="1" x14ac:dyDescent="0.2">
      <c r="A494" s="430" t="s">
        <v>865</v>
      </c>
      <c r="B494" s="36"/>
      <c r="F494" s="33"/>
      <c r="G494" s="33"/>
    </row>
    <row r="495" spans="1:7" outlineLevel="1" x14ac:dyDescent="0.2">
      <c r="A495" s="430" t="s">
        <v>864</v>
      </c>
      <c r="B495" s="36"/>
      <c r="F495" s="33"/>
      <c r="G495" s="33"/>
    </row>
    <row r="496" spans="1:7" outlineLevel="1" x14ac:dyDescent="0.2">
      <c r="A496" s="430" t="s">
        <v>863</v>
      </c>
      <c r="B496" s="36"/>
      <c r="F496" s="33"/>
      <c r="G496" s="30"/>
    </row>
    <row r="497" spans="1:7" ht="15" customHeight="1" x14ac:dyDescent="0.2">
      <c r="A497" s="24"/>
      <c r="B497" s="24" t="s">
        <v>862</v>
      </c>
      <c r="C497" s="24" t="s">
        <v>861</v>
      </c>
      <c r="D497" s="24"/>
      <c r="E497" s="24"/>
      <c r="F497" s="24"/>
      <c r="G497" s="27"/>
    </row>
    <row r="498" spans="1:7" x14ac:dyDescent="0.2">
      <c r="A498" s="430" t="s">
        <v>860</v>
      </c>
      <c r="B498" s="430" t="s">
        <v>732</v>
      </c>
      <c r="C498" s="73" t="s">
        <v>290</v>
      </c>
      <c r="G498" s="2"/>
    </row>
    <row r="499" spans="1:7" x14ac:dyDescent="0.2">
      <c r="A499" s="430" t="s">
        <v>859</v>
      </c>
      <c r="B499" s="430" t="s">
        <v>730</v>
      </c>
      <c r="C499" s="73" t="s">
        <v>290</v>
      </c>
      <c r="G499" s="2"/>
    </row>
    <row r="500" spans="1:7" x14ac:dyDescent="0.2">
      <c r="A500" s="430" t="s">
        <v>858</v>
      </c>
      <c r="B500" s="430" t="s">
        <v>728</v>
      </c>
      <c r="C500" s="73" t="s">
        <v>290</v>
      </c>
      <c r="G500" s="2"/>
    </row>
    <row r="501" spans="1:7" x14ac:dyDescent="0.2">
      <c r="A501" s="430" t="s">
        <v>857</v>
      </c>
      <c r="B501" s="430" t="s">
        <v>726</v>
      </c>
      <c r="C501" s="73" t="s">
        <v>290</v>
      </c>
      <c r="G501" s="2"/>
    </row>
    <row r="502" spans="1:7" x14ac:dyDescent="0.2">
      <c r="A502" s="430" t="s">
        <v>856</v>
      </c>
      <c r="B502" s="430" t="s">
        <v>724</v>
      </c>
      <c r="C502" s="73" t="s">
        <v>290</v>
      </c>
      <c r="G502" s="2"/>
    </row>
    <row r="503" spans="1:7" x14ac:dyDescent="0.2">
      <c r="A503" s="430" t="s">
        <v>855</v>
      </c>
      <c r="B503" s="430" t="s">
        <v>722</v>
      </c>
      <c r="C503" s="73" t="s">
        <v>290</v>
      </c>
      <c r="G503" s="2"/>
    </row>
    <row r="504" spans="1:7" x14ac:dyDescent="0.2">
      <c r="A504" s="430" t="s">
        <v>854</v>
      </c>
      <c r="B504" s="430" t="s">
        <v>720</v>
      </c>
      <c r="C504" s="73" t="s">
        <v>290</v>
      </c>
      <c r="G504" s="2"/>
    </row>
    <row r="505" spans="1:7" x14ac:dyDescent="0.2">
      <c r="A505" s="430" t="s">
        <v>853</v>
      </c>
      <c r="B505" s="430" t="s">
        <v>718</v>
      </c>
      <c r="C505" s="73" t="s">
        <v>290</v>
      </c>
      <c r="G505" s="2"/>
    </row>
    <row r="506" spans="1:7" x14ac:dyDescent="0.2">
      <c r="A506" s="430" t="s">
        <v>852</v>
      </c>
      <c r="B506" s="430" t="s">
        <v>716</v>
      </c>
      <c r="C506" s="73" t="s">
        <v>290</v>
      </c>
      <c r="G506" s="2"/>
    </row>
    <row r="507" spans="1:7" x14ac:dyDescent="0.2">
      <c r="A507" s="430" t="s">
        <v>851</v>
      </c>
      <c r="B507" s="430" t="s">
        <v>714</v>
      </c>
      <c r="C507" s="73" t="s">
        <v>290</v>
      </c>
      <c r="G507" s="2"/>
    </row>
    <row r="508" spans="1:7" x14ac:dyDescent="0.2">
      <c r="A508" s="430" t="s">
        <v>850</v>
      </c>
      <c r="B508" s="430" t="s">
        <v>712</v>
      </c>
      <c r="C508" s="73" t="s">
        <v>290</v>
      </c>
      <c r="G508" s="2"/>
    </row>
    <row r="509" spans="1:7" x14ac:dyDescent="0.2">
      <c r="A509" s="430" t="s">
        <v>849</v>
      </c>
      <c r="B509" s="430" t="s">
        <v>710</v>
      </c>
      <c r="C509" s="73" t="s">
        <v>290</v>
      </c>
      <c r="G509" s="2"/>
    </row>
    <row r="510" spans="1:7" x14ac:dyDescent="0.2">
      <c r="A510" s="430" t="s">
        <v>848</v>
      </c>
      <c r="B510" s="430" t="s">
        <v>93</v>
      </c>
      <c r="C510" s="73" t="s">
        <v>290</v>
      </c>
      <c r="G510" s="2"/>
    </row>
    <row r="511" spans="1:7" outlineLevel="1" x14ac:dyDescent="0.2">
      <c r="A511" s="430" t="s">
        <v>847</v>
      </c>
      <c r="B511" s="452" t="s">
        <v>846</v>
      </c>
      <c r="C511" s="30"/>
      <c r="G511" s="2"/>
    </row>
    <row r="512" spans="1:7" outlineLevel="1" x14ac:dyDescent="0.2">
      <c r="A512" s="430" t="s">
        <v>845</v>
      </c>
      <c r="B512" s="36" t="s">
        <v>97</v>
      </c>
      <c r="C512" s="30"/>
      <c r="G512" s="2"/>
    </row>
    <row r="513" spans="1:7" outlineLevel="1" x14ac:dyDescent="0.2">
      <c r="A513" s="430" t="s">
        <v>844</v>
      </c>
      <c r="B513" s="36" t="s">
        <v>97</v>
      </c>
      <c r="C513" s="30"/>
      <c r="G513" s="2"/>
    </row>
    <row r="514" spans="1:7" outlineLevel="1" x14ac:dyDescent="0.2">
      <c r="A514" s="430" t="s">
        <v>843</v>
      </c>
      <c r="B514" s="36" t="s">
        <v>97</v>
      </c>
      <c r="C514" s="30"/>
      <c r="G514" s="2"/>
    </row>
    <row r="515" spans="1:7" outlineLevel="1" x14ac:dyDescent="0.2">
      <c r="A515" s="430" t="s">
        <v>842</v>
      </c>
      <c r="B515" s="36" t="s">
        <v>97</v>
      </c>
      <c r="C515" s="30"/>
      <c r="G515" s="2"/>
    </row>
    <row r="516" spans="1:7" outlineLevel="1" x14ac:dyDescent="0.2">
      <c r="A516" s="430" t="s">
        <v>841</v>
      </c>
      <c r="B516" s="36" t="s">
        <v>97</v>
      </c>
      <c r="C516" s="30"/>
      <c r="G516" s="2"/>
    </row>
    <row r="517" spans="1:7" outlineLevel="1" x14ac:dyDescent="0.2">
      <c r="A517" s="430" t="s">
        <v>840</v>
      </c>
      <c r="B517" s="36" t="s">
        <v>97</v>
      </c>
      <c r="C517" s="30"/>
      <c r="G517" s="2"/>
    </row>
    <row r="518" spans="1:7" outlineLevel="1" x14ac:dyDescent="0.2">
      <c r="A518" s="430" t="s">
        <v>839</v>
      </c>
      <c r="B518" s="36" t="s">
        <v>97</v>
      </c>
      <c r="C518" s="30"/>
      <c r="G518" s="2"/>
    </row>
    <row r="519" spans="1:7" outlineLevel="1" x14ac:dyDescent="0.2">
      <c r="A519" s="430" t="s">
        <v>838</v>
      </c>
      <c r="B519" s="36" t="s">
        <v>97</v>
      </c>
      <c r="C519" s="30"/>
      <c r="G519" s="2"/>
    </row>
    <row r="520" spans="1:7" outlineLevel="1" x14ac:dyDescent="0.2">
      <c r="A520" s="430" t="s">
        <v>837</v>
      </c>
      <c r="B520" s="36" t="s">
        <v>97</v>
      </c>
      <c r="C520" s="30"/>
      <c r="G520" s="2"/>
    </row>
    <row r="521" spans="1:7" outlineLevel="1" x14ac:dyDescent="0.2">
      <c r="A521" s="430" t="s">
        <v>836</v>
      </c>
      <c r="B521" s="36" t="s">
        <v>97</v>
      </c>
      <c r="C521" s="30"/>
      <c r="G521" s="2"/>
    </row>
    <row r="522" spans="1:7" outlineLevel="1" x14ac:dyDescent="0.2">
      <c r="A522" s="430" t="s">
        <v>835</v>
      </c>
      <c r="B522" s="36" t="s">
        <v>97</v>
      </c>
      <c r="C522" s="30"/>
    </row>
    <row r="523" spans="1:7" outlineLevel="1" x14ac:dyDescent="0.2">
      <c r="A523" s="430" t="s">
        <v>834</v>
      </c>
      <c r="B523" s="36" t="s">
        <v>97</v>
      </c>
      <c r="C523" s="30"/>
    </row>
    <row r="524" spans="1:7" outlineLevel="1" x14ac:dyDescent="0.2">
      <c r="A524" s="430" t="s">
        <v>833</v>
      </c>
      <c r="B524" s="36" t="s">
        <v>97</v>
      </c>
      <c r="C524" s="30"/>
    </row>
    <row r="525" spans="1:7" x14ac:dyDescent="0.2">
      <c r="A525" s="25"/>
      <c r="B525" s="25" t="s">
        <v>832</v>
      </c>
      <c r="C525" s="24" t="s">
        <v>54</v>
      </c>
      <c r="D525" s="24" t="s">
        <v>746</v>
      </c>
      <c r="E525" s="24"/>
      <c r="F525" s="24" t="s">
        <v>784</v>
      </c>
      <c r="G525" s="24" t="s">
        <v>744</v>
      </c>
    </row>
    <row r="526" spans="1:7" x14ac:dyDescent="0.2">
      <c r="A526" s="430" t="s">
        <v>831</v>
      </c>
      <c r="B526" s="2" t="s">
        <v>791</v>
      </c>
      <c r="C526" s="73" t="s">
        <v>290</v>
      </c>
      <c r="D526" s="73" t="s">
        <v>290</v>
      </c>
      <c r="E526" s="11"/>
      <c r="F526" s="434" t="s">
        <v>3330</v>
      </c>
      <c r="G526" s="434" t="s">
        <v>3330</v>
      </c>
    </row>
    <row r="527" spans="1:7" x14ac:dyDescent="0.2">
      <c r="A527" s="430" t="s">
        <v>830</v>
      </c>
      <c r="B527" s="2" t="s">
        <v>791</v>
      </c>
      <c r="C527" s="73" t="s">
        <v>290</v>
      </c>
      <c r="D527" s="73" t="s">
        <v>290</v>
      </c>
      <c r="E527" s="11"/>
      <c r="F527" s="434" t="s">
        <v>3330</v>
      </c>
      <c r="G527" s="434" t="s">
        <v>3330</v>
      </c>
    </row>
    <row r="528" spans="1:7" x14ac:dyDescent="0.2">
      <c r="A528" s="430" t="s">
        <v>829</v>
      </c>
      <c r="B528" s="2" t="s">
        <v>791</v>
      </c>
      <c r="C528" s="73" t="s">
        <v>290</v>
      </c>
      <c r="D528" s="73" t="s">
        <v>290</v>
      </c>
      <c r="E528" s="11"/>
      <c r="F528" s="434" t="s">
        <v>3330</v>
      </c>
      <c r="G528" s="434" t="s">
        <v>3330</v>
      </c>
    </row>
    <row r="529" spans="1:7" x14ac:dyDescent="0.2">
      <c r="A529" s="430" t="s">
        <v>828</v>
      </c>
      <c r="B529" s="2" t="s">
        <v>791</v>
      </c>
      <c r="C529" s="73" t="s">
        <v>290</v>
      </c>
      <c r="D529" s="73" t="s">
        <v>290</v>
      </c>
      <c r="E529" s="11"/>
      <c r="F529" s="434" t="s">
        <v>3330</v>
      </c>
      <c r="G529" s="434" t="s">
        <v>3330</v>
      </c>
    </row>
    <row r="530" spans="1:7" x14ac:dyDescent="0.2">
      <c r="A530" s="430" t="s">
        <v>827</v>
      </c>
      <c r="B530" s="2" t="s">
        <v>791</v>
      </c>
      <c r="C530" s="73" t="s">
        <v>290</v>
      </c>
      <c r="D530" s="73" t="s">
        <v>290</v>
      </c>
      <c r="E530" s="11"/>
      <c r="F530" s="434" t="s">
        <v>3330</v>
      </c>
      <c r="G530" s="434" t="s">
        <v>3330</v>
      </c>
    </row>
    <row r="531" spans="1:7" x14ac:dyDescent="0.2">
      <c r="A531" s="430" t="s">
        <v>826</v>
      </c>
      <c r="B531" s="2" t="s">
        <v>791</v>
      </c>
      <c r="C531" s="73" t="s">
        <v>290</v>
      </c>
      <c r="D531" s="73" t="s">
        <v>290</v>
      </c>
      <c r="E531" s="11"/>
      <c r="F531" s="434" t="s">
        <v>3330</v>
      </c>
      <c r="G531" s="434" t="s">
        <v>3330</v>
      </c>
    </row>
    <row r="532" spans="1:7" x14ac:dyDescent="0.2">
      <c r="A532" s="430" t="s">
        <v>825</v>
      </c>
      <c r="B532" s="2" t="s">
        <v>791</v>
      </c>
      <c r="C532" s="73" t="s">
        <v>290</v>
      </c>
      <c r="D532" s="73" t="s">
        <v>290</v>
      </c>
      <c r="E532" s="11"/>
      <c r="F532" s="434" t="s">
        <v>3330</v>
      </c>
      <c r="G532" s="434" t="s">
        <v>3330</v>
      </c>
    </row>
    <row r="533" spans="1:7" x14ac:dyDescent="0.2">
      <c r="A533" s="430" t="s">
        <v>824</v>
      </c>
      <c r="B533" s="2" t="s">
        <v>791</v>
      </c>
      <c r="C533" s="73" t="s">
        <v>290</v>
      </c>
      <c r="D533" s="73" t="s">
        <v>290</v>
      </c>
      <c r="E533" s="11"/>
      <c r="F533" s="434" t="s">
        <v>3330</v>
      </c>
      <c r="G533" s="434" t="s">
        <v>3330</v>
      </c>
    </row>
    <row r="534" spans="1:7" x14ac:dyDescent="0.2">
      <c r="A534" s="430" t="s">
        <v>823</v>
      </c>
      <c r="B534" s="2" t="s">
        <v>791</v>
      </c>
      <c r="C534" s="73" t="s">
        <v>290</v>
      </c>
      <c r="D534" s="73" t="s">
        <v>290</v>
      </c>
      <c r="E534" s="11"/>
      <c r="F534" s="434" t="s">
        <v>3330</v>
      </c>
      <c r="G534" s="434" t="s">
        <v>3330</v>
      </c>
    </row>
    <row r="535" spans="1:7" x14ac:dyDescent="0.2">
      <c r="A535" s="430" t="s">
        <v>822</v>
      </c>
      <c r="B535" s="2" t="s">
        <v>791</v>
      </c>
      <c r="C535" s="73" t="s">
        <v>290</v>
      </c>
      <c r="D535" s="73" t="s">
        <v>290</v>
      </c>
      <c r="E535" s="11"/>
      <c r="F535" s="434" t="s">
        <v>3330</v>
      </c>
      <c r="G535" s="434" t="s">
        <v>3330</v>
      </c>
    </row>
    <row r="536" spans="1:7" x14ac:dyDescent="0.2">
      <c r="A536" s="430" t="s">
        <v>821</v>
      </c>
      <c r="B536" s="2" t="s">
        <v>791</v>
      </c>
      <c r="C536" s="73" t="s">
        <v>290</v>
      </c>
      <c r="D536" s="73" t="s">
        <v>290</v>
      </c>
      <c r="E536" s="11"/>
      <c r="F536" s="434" t="s">
        <v>3330</v>
      </c>
      <c r="G536" s="434" t="s">
        <v>3330</v>
      </c>
    </row>
    <row r="537" spans="1:7" x14ac:dyDescent="0.2">
      <c r="A537" s="430" t="s">
        <v>820</v>
      </c>
      <c r="B537" s="2" t="s">
        <v>791</v>
      </c>
      <c r="C537" s="73" t="s">
        <v>290</v>
      </c>
      <c r="D537" s="73" t="s">
        <v>290</v>
      </c>
      <c r="E537" s="11"/>
      <c r="F537" s="434" t="s">
        <v>3330</v>
      </c>
      <c r="G537" s="434" t="s">
        <v>3330</v>
      </c>
    </row>
    <row r="538" spans="1:7" x14ac:dyDescent="0.2">
      <c r="A538" s="430" t="s">
        <v>819</v>
      </c>
      <c r="B538" s="2" t="s">
        <v>791</v>
      </c>
      <c r="C538" s="73" t="s">
        <v>290</v>
      </c>
      <c r="D538" s="73" t="s">
        <v>290</v>
      </c>
      <c r="E538" s="11"/>
      <c r="F538" s="434" t="s">
        <v>3330</v>
      </c>
      <c r="G538" s="434" t="s">
        <v>3330</v>
      </c>
    </row>
    <row r="539" spans="1:7" x14ac:dyDescent="0.2">
      <c r="A539" s="430" t="s">
        <v>818</v>
      </c>
      <c r="B539" s="2" t="s">
        <v>791</v>
      </c>
      <c r="C539" s="73" t="s">
        <v>290</v>
      </c>
      <c r="D539" s="73" t="s">
        <v>290</v>
      </c>
      <c r="E539" s="11"/>
      <c r="F539" s="434" t="s">
        <v>3330</v>
      </c>
      <c r="G539" s="434" t="s">
        <v>3330</v>
      </c>
    </row>
    <row r="540" spans="1:7" x14ac:dyDescent="0.2">
      <c r="A540" s="430" t="s">
        <v>817</v>
      </c>
      <c r="B540" s="2" t="s">
        <v>791</v>
      </c>
      <c r="C540" s="73" t="s">
        <v>290</v>
      </c>
      <c r="D540" s="73" t="s">
        <v>290</v>
      </c>
      <c r="E540" s="11"/>
      <c r="F540" s="434" t="s">
        <v>3330</v>
      </c>
      <c r="G540" s="434" t="s">
        <v>3330</v>
      </c>
    </row>
    <row r="541" spans="1:7" x14ac:dyDescent="0.2">
      <c r="A541" s="430" t="s">
        <v>816</v>
      </c>
      <c r="B541" s="2" t="s">
        <v>791</v>
      </c>
      <c r="C541" s="73" t="s">
        <v>290</v>
      </c>
      <c r="D541" s="73" t="s">
        <v>290</v>
      </c>
      <c r="E541" s="11"/>
      <c r="F541" s="434" t="s">
        <v>3330</v>
      </c>
      <c r="G541" s="434" t="s">
        <v>3330</v>
      </c>
    </row>
    <row r="542" spans="1:7" x14ac:dyDescent="0.2">
      <c r="A542" s="430" t="s">
        <v>815</v>
      </c>
      <c r="B542" s="2" t="s">
        <v>791</v>
      </c>
      <c r="C542" s="73" t="s">
        <v>290</v>
      </c>
      <c r="D542" s="73" t="s">
        <v>290</v>
      </c>
      <c r="E542" s="11"/>
      <c r="F542" s="434" t="s">
        <v>3330</v>
      </c>
      <c r="G542" s="434" t="s">
        <v>3330</v>
      </c>
    </row>
    <row r="543" spans="1:7" x14ac:dyDescent="0.2">
      <c r="A543" s="430" t="s">
        <v>814</v>
      </c>
      <c r="B543" s="430" t="s">
        <v>707</v>
      </c>
      <c r="C543" s="73" t="s">
        <v>290</v>
      </c>
      <c r="D543" s="73" t="s">
        <v>290</v>
      </c>
      <c r="E543" s="11"/>
      <c r="F543" s="434" t="s">
        <v>3330</v>
      </c>
      <c r="G543" s="434" t="s">
        <v>3330</v>
      </c>
    </row>
    <row r="544" spans="1:7" x14ac:dyDescent="0.2">
      <c r="A544" s="430" t="s">
        <v>813</v>
      </c>
      <c r="B544" s="430" t="s">
        <v>95</v>
      </c>
      <c r="C544" s="437">
        <v>0</v>
      </c>
      <c r="D544" s="529">
        <v>0</v>
      </c>
      <c r="E544" s="11"/>
      <c r="F544" s="435">
        <v>0</v>
      </c>
      <c r="G544" s="435">
        <v>0</v>
      </c>
    </row>
    <row r="545" spans="1:7" x14ac:dyDescent="0.2">
      <c r="A545" s="430" t="s">
        <v>812</v>
      </c>
      <c r="E545" s="11"/>
      <c r="F545" s="11"/>
      <c r="G545" s="11"/>
    </row>
    <row r="546" spans="1:7" x14ac:dyDescent="0.2">
      <c r="A546" s="430" t="s">
        <v>811</v>
      </c>
      <c r="E546" s="11"/>
      <c r="F546" s="11"/>
      <c r="G546" s="11"/>
    </row>
    <row r="547" spans="1:7" x14ac:dyDescent="0.2">
      <c r="A547" s="430" t="s">
        <v>810</v>
      </c>
      <c r="E547" s="11"/>
      <c r="F547" s="11"/>
      <c r="G547" s="11"/>
    </row>
    <row r="548" spans="1:7" x14ac:dyDescent="0.2">
      <c r="A548" s="25"/>
      <c r="B548" s="25" t="s">
        <v>809</v>
      </c>
      <c r="C548" s="24" t="s">
        <v>54</v>
      </c>
      <c r="D548" s="24" t="s">
        <v>746</v>
      </c>
      <c r="E548" s="24"/>
      <c r="F548" s="24" t="s">
        <v>784</v>
      </c>
      <c r="G548" s="24" t="s">
        <v>744</v>
      </c>
    </row>
    <row r="549" spans="1:7" x14ac:dyDescent="0.2">
      <c r="A549" s="430" t="s">
        <v>808</v>
      </c>
      <c r="B549" s="2" t="s">
        <v>791</v>
      </c>
      <c r="C549" s="73" t="s">
        <v>290</v>
      </c>
      <c r="D549" s="73" t="s">
        <v>290</v>
      </c>
      <c r="E549" s="11"/>
      <c r="F549" s="434" t="s">
        <v>3330</v>
      </c>
      <c r="G549" s="434" t="s">
        <v>3330</v>
      </c>
    </row>
    <row r="550" spans="1:7" x14ac:dyDescent="0.2">
      <c r="A550" s="430" t="s">
        <v>807</v>
      </c>
      <c r="B550" s="2" t="s">
        <v>791</v>
      </c>
      <c r="C550" s="73" t="s">
        <v>290</v>
      </c>
      <c r="D550" s="73" t="s">
        <v>290</v>
      </c>
      <c r="E550" s="11"/>
      <c r="F550" s="434" t="s">
        <v>3330</v>
      </c>
      <c r="G550" s="434" t="s">
        <v>3330</v>
      </c>
    </row>
    <row r="551" spans="1:7" x14ac:dyDescent="0.2">
      <c r="A551" s="430" t="s">
        <v>806</v>
      </c>
      <c r="B551" s="2" t="s">
        <v>791</v>
      </c>
      <c r="C551" s="73" t="s">
        <v>290</v>
      </c>
      <c r="D551" s="73" t="s">
        <v>290</v>
      </c>
      <c r="E551" s="11"/>
      <c r="F551" s="434" t="s">
        <v>3330</v>
      </c>
      <c r="G551" s="434" t="s">
        <v>3330</v>
      </c>
    </row>
    <row r="552" spans="1:7" x14ac:dyDescent="0.2">
      <c r="A552" s="430" t="s">
        <v>805</v>
      </c>
      <c r="B552" s="2" t="s">
        <v>791</v>
      </c>
      <c r="C552" s="73" t="s">
        <v>290</v>
      </c>
      <c r="D552" s="73" t="s">
        <v>290</v>
      </c>
      <c r="E552" s="11"/>
      <c r="F552" s="434" t="s">
        <v>3330</v>
      </c>
      <c r="G552" s="434" t="s">
        <v>3330</v>
      </c>
    </row>
    <row r="553" spans="1:7" x14ac:dyDescent="0.2">
      <c r="A553" s="430" t="s">
        <v>804</v>
      </c>
      <c r="B553" s="2" t="s">
        <v>791</v>
      </c>
      <c r="C553" s="73" t="s">
        <v>290</v>
      </c>
      <c r="D553" s="73" t="s">
        <v>290</v>
      </c>
      <c r="E553" s="11"/>
      <c r="F553" s="434" t="s">
        <v>3330</v>
      </c>
      <c r="G553" s="434" t="s">
        <v>3330</v>
      </c>
    </row>
    <row r="554" spans="1:7" x14ac:dyDescent="0.2">
      <c r="A554" s="430" t="s">
        <v>803</v>
      </c>
      <c r="B554" s="2" t="s">
        <v>791</v>
      </c>
      <c r="C554" s="73" t="s">
        <v>290</v>
      </c>
      <c r="D554" s="73" t="s">
        <v>290</v>
      </c>
      <c r="E554" s="11"/>
      <c r="F554" s="434" t="s">
        <v>3330</v>
      </c>
      <c r="G554" s="434" t="s">
        <v>3330</v>
      </c>
    </row>
    <row r="555" spans="1:7" x14ac:dyDescent="0.2">
      <c r="A555" s="430" t="s">
        <v>802</v>
      </c>
      <c r="B555" s="2" t="s">
        <v>791</v>
      </c>
      <c r="C555" s="73" t="s">
        <v>290</v>
      </c>
      <c r="D555" s="73" t="s">
        <v>290</v>
      </c>
      <c r="E555" s="11"/>
      <c r="F555" s="434" t="s">
        <v>3330</v>
      </c>
      <c r="G555" s="434" t="s">
        <v>3330</v>
      </c>
    </row>
    <row r="556" spans="1:7" x14ac:dyDescent="0.2">
      <c r="A556" s="430" t="s">
        <v>801</v>
      </c>
      <c r="B556" s="2" t="s">
        <v>791</v>
      </c>
      <c r="C556" s="73" t="s">
        <v>290</v>
      </c>
      <c r="D556" s="73" t="s">
        <v>290</v>
      </c>
      <c r="E556" s="11"/>
      <c r="F556" s="434" t="s">
        <v>3330</v>
      </c>
      <c r="G556" s="434" t="s">
        <v>3330</v>
      </c>
    </row>
    <row r="557" spans="1:7" x14ac:dyDescent="0.2">
      <c r="A557" s="430" t="s">
        <v>800</v>
      </c>
      <c r="B557" s="2" t="s">
        <v>791</v>
      </c>
      <c r="C557" s="73" t="s">
        <v>290</v>
      </c>
      <c r="D557" s="73" t="s">
        <v>290</v>
      </c>
      <c r="E557" s="11"/>
      <c r="F557" s="434" t="s">
        <v>3330</v>
      </c>
      <c r="G557" s="434" t="s">
        <v>3330</v>
      </c>
    </row>
    <row r="558" spans="1:7" x14ac:dyDescent="0.2">
      <c r="A558" s="430" t="s">
        <v>799</v>
      </c>
      <c r="B558" s="2" t="s">
        <v>791</v>
      </c>
      <c r="C558" s="73" t="s">
        <v>290</v>
      </c>
      <c r="D558" s="73" t="s">
        <v>290</v>
      </c>
      <c r="E558" s="11"/>
      <c r="F558" s="434" t="s">
        <v>3330</v>
      </c>
      <c r="G558" s="434" t="s">
        <v>3330</v>
      </c>
    </row>
    <row r="559" spans="1:7" x14ac:dyDescent="0.2">
      <c r="A559" s="430" t="s">
        <v>798</v>
      </c>
      <c r="B559" s="2" t="s">
        <v>791</v>
      </c>
      <c r="C559" s="73" t="s">
        <v>290</v>
      </c>
      <c r="D559" s="73" t="s">
        <v>290</v>
      </c>
      <c r="E559" s="11"/>
      <c r="F559" s="434" t="s">
        <v>3330</v>
      </c>
      <c r="G559" s="434" t="s">
        <v>3330</v>
      </c>
    </row>
    <row r="560" spans="1:7" x14ac:dyDescent="0.2">
      <c r="A560" s="430" t="s">
        <v>797</v>
      </c>
      <c r="B560" s="2" t="s">
        <v>791</v>
      </c>
      <c r="C560" s="73" t="s">
        <v>290</v>
      </c>
      <c r="D560" s="73" t="s">
        <v>290</v>
      </c>
      <c r="E560" s="11"/>
      <c r="F560" s="434" t="s">
        <v>3330</v>
      </c>
      <c r="G560" s="434" t="s">
        <v>3330</v>
      </c>
    </row>
    <row r="561" spans="1:7" x14ac:dyDescent="0.2">
      <c r="A561" s="430" t="s">
        <v>796</v>
      </c>
      <c r="B561" s="2" t="s">
        <v>791</v>
      </c>
      <c r="C561" s="73" t="s">
        <v>290</v>
      </c>
      <c r="D561" s="73" t="s">
        <v>290</v>
      </c>
      <c r="E561" s="11"/>
      <c r="F561" s="434" t="s">
        <v>3330</v>
      </c>
      <c r="G561" s="434" t="s">
        <v>3330</v>
      </c>
    </row>
    <row r="562" spans="1:7" x14ac:dyDescent="0.2">
      <c r="A562" s="430" t="s">
        <v>795</v>
      </c>
      <c r="B562" s="2" t="s">
        <v>791</v>
      </c>
      <c r="C562" s="73" t="s">
        <v>290</v>
      </c>
      <c r="D562" s="73" t="s">
        <v>290</v>
      </c>
      <c r="E562" s="11"/>
      <c r="F562" s="434" t="s">
        <v>3330</v>
      </c>
      <c r="G562" s="434" t="s">
        <v>3330</v>
      </c>
    </row>
    <row r="563" spans="1:7" x14ac:dyDescent="0.2">
      <c r="A563" s="430" t="s">
        <v>794</v>
      </c>
      <c r="B563" s="2" t="s">
        <v>791</v>
      </c>
      <c r="C563" s="73" t="s">
        <v>290</v>
      </c>
      <c r="D563" s="73" t="s">
        <v>290</v>
      </c>
      <c r="E563" s="11"/>
      <c r="F563" s="434" t="s">
        <v>3330</v>
      </c>
      <c r="G563" s="434" t="s">
        <v>3330</v>
      </c>
    </row>
    <row r="564" spans="1:7" x14ac:dyDescent="0.2">
      <c r="A564" s="430" t="s">
        <v>793</v>
      </c>
      <c r="B564" s="2" t="s">
        <v>791</v>
      </c>
      <c r="C564" s="73" t="s">
        <v>290</v>
      </c>
      <c r="D564" s="73" t="s">
        <v>290</v>
      </c>
      <c r="E564" s="11"/>
      <c r="F564" s="434" t="s">
        <v>3330</v>
      </c>
      <c r="G564" s="434" t="s">
        <v>3330</v>
      </c>
    </row>
    <row r="565" spans="1:7" x14ac:dyDescent="0.2">
      <c r="A565" s="430" t="s">
        <v>792</v>
      </c>
      <c r="B565" s="2" t="s">
        <v>791</v>
      </c>
      <c r="C565" s="73" t="s">
        <v>290</v>
      </c>
      <c r="D565" s="73" t="s">
        <v>290</v>
      </c>
      <c r="E565" s="11"/>
      <c r="F565" s="434" t="s">
        <v>3330</v>
      </c>
      <c r="G565" s="434" t="s">
        <v>3330</v>
      </c>
    </row>
    <row r="566" spans="1:7" x14ac:dyDescent="0.2">
      <c r="A566" s="430" t="s">
        <v>790</v>
      </c>
      <c r="B566" s="430" t="s">
        <v>707</v>
      </c>
      <c r="C566" s="73" t="s">
        <v>290</v>
      </c>
      <c r="D566" s="73" t="s">
        <v>290</v>
      </c>
      <c r="E566" s="11"/>
      <c r="F566" s="434" t="s">
        <v>3330</v>
      </c>
      <c r="G566" s="434" t="s">
        <v>3330</v>
      </c>
    </row>
    <row r="567" spans="1:7" x14ac:dyDescent="0.2">
      <c r="A567" s="430" t="s">
        <v>789</v>
      </c>
      <c r="B567" s="430" t="s">
        <v>95</v>
      </c>
      <c r="C567" s="437">
        <v>0</v>
      </c>
      <c r="D567" s="529">
        <v>0</v>
      </c>
      <c r="E567" s="11"/>
      <c r="F567" s="435">
        <v>0</v>
      </c>
      <c r="G567" s="435">
        <v>0</v>
      </c>
    </row>
    <row r="568" spans="1:7" x14ac:dyDescent="0.2">
      <c r="A568" s="430" t="s">
        <v>788</v>
      </c>
      <c r="E568" s="11"/>
      <c r="F568" s="11"/>
      <c r="G568" s="11"/>
    </row>
    <row r="569" spans="1:7" x14ac:dyDescent="0.2">
      <c r="A569" s="430" t="s">
        <v>787</v>
      </c>
      <c r="E569" s="11"/>
      <c r="F569" s="11"/>
      <c r="G569" s="11"/>
    </row>
    <row r="570" spans="1:7" x14ac:dyDescent="0.2">
      <c r="A570" s="430" t="s">
        <v>786</v>
      </c>
      <c r="E570" s="11"/>
      <c r="F570" s="11"/>
      <c r="G570" s="11"/>
    </row>
    <row r="571" spans="1:7" x14ac:dyDescent="0.2">
      <c r="A571" s="25"/>
      <c r="B571" s="25" t="s">
        <v>785</v>
      </c>
      <c r="C571" s="24" t="s">
        <v>54</v>
      </c>
      <c r="D571" s="24" t="s">
        <v>746</v>
      </c>
      <c r="E571" s="24"/>
      <c r="F571" s="24" t="s">
        <v>784</v>
      </c>
      <c r="G571" s="24" t="s">
        <v>744</v>
      </c>
    </row>
    <row r="572" spans="1:7" x14ac:dyDescent="0.2">
      <c r="A572" s="430" t="s">
        <v>783</v>
      </c>
      <c r="B572" s="430" t="s">
        <v>782</v>
      </c>
      <c r="C572" s="73" t="s">
        <v>290</v>
      </c>
      <c r="D572" s="73" t="s">
        <v>290</v>
      </c>
      <c r="E572" s="11"/>
      <c r="F572" s="434" t="s">
        <v>3330</v>
      </c>
      <c r="G572" s="434" t="s">
        <v>3330</v>
      </c>
    </row>
    <row r="573" spans="1:7" x14ac:dyDescent="0.2">
      <c r="A573" s="430" t="s">
        <v>781</v>
      </c>
      <c r="B573" s="430" t="s">
        <v>780</v>
      </c>
      <c r="C573" s="73" t="s">
        <v>290</v>
      </c>
      <c r="D573" s="73" t="s">
        <v>290</v>
      </c>
      <c r="E573" s="11"/>
      <c r="F573" s="434" t="s">
        <v>3330</v>
      </c>
      <c r="G573" s="434" t="s">
        <v>3330</v>
      </c>
    </row>
    <row r="574" spans="1:7" x14ac:dyDescent="0.2">
      <c r="A574" s="430" t="s">
        <v>779</v>
      </c>
      <c r="B574" s="430" t="s">
        <v>778</v>
      </c>
      <c r="C574" s="73" t="s">
        <v>290</v>
      </c>
      <c r="D574" s="73" t="s">
        <v>290</v>
      </c>
      <c r="E574" s="11"/>
      <c r="F574" s="434" t="s">
        <v>3330</v>
      </c>
      <c r="G574" s="434" t="s">
        <v>3330</v>
      </c>
    </row>
    <row r="575" spans="1:7" x14ac:dyDescent="0.2">
      <c r="A575" s="430" t="s">
        <v>777</v>
      </c>
      <c r="B575" s="430" t="s">
        <v>776</v>
      </c>
      <c r="C575" s="73" t="s">
        <v>290</v>
      </c>
      <c r="D575" s="73" t="s">
        <v>290</v>
      </c>
      <c r="E575" s="11"/>
      <c r="F575" s="434" t="s">
        <v>3330</v>
      </c>
      <c r="G575" s="434" t="s">
        <v>3330</v>
      </c>
    </row>
    <row r="576" spans="1:7" x14ac:dyDescent="0.2">
      <c r="A576" s="430" t="s">
        <v>775</v>
      </c>
      <c r="B576" s="430" t="s">
        <v>774</v>
      </c>
      <c r="C576" s="73" t="s">
        <v>290</v>
      </c>
      <c r="D576" s="73" t="s">
        <v>290</v>
      </c>
      <c r="E576" s="11"/>
      <c r="F576" s="434" t="s">
        <v>3330</v>
      </c>
      <c r="G576" s="434" t="s">
        <v>3330</v>
      </c>
    </row>
    <row r="577" spans="1:7" x14ac:dyDescent="0.2">
      <c r="A577" s="430" t="s">
        <v>773</v>
      </c>
      <c r="B577" s="430" t="s">
        <v>772</v>
      </c>
      <c r="C577" s="73" t="s">
        <v>290</v>
      </c>
      <c r="D577" s="73" t="s">
        <v>290</v>
      </c>
      <c r="E577" s="11"/>
      <c r="F577" s="434" t="s">
        <v>3330</v>
      </c>
      <c r="G577" s="434" t="s">
        <v>3330</v>
      </c>
    </row>
    <row r="578" spans="1:7" x14ac:dyDescent="0.2">
      <c r="A578" s="430" t="s">
        <v>771</v>
      </c>
      <c r="B578" s="430" t="s">
        <v>770</v>
      </c>
      <c r="C578" s="73" t="s">
        <v>290</v>
      </c>
      <c r="D578" s="73" t="s">
        <v>290</v>
      </c>
      <c r="E578" s="11"/>
      <c r="F578" s="434" t="s">
        <v>3330</v>
      </c>
      <c r="G578" s="434" t="s">
        <v>3330</v>
      </c>
    </row>
    <row r="579" spans="1:7" x14ac:dyDescent="0.2">
      <c r="A579" s="430" t="s">
        <v>769</v>
      </c>
      <c r="B579" s="430" t="s">
        <v>768</v>
      </c>
      <c r="C579" s="73" t="s">
        <v>290</v>
      </c>
      <c r="D579" s="73" t="s">
        <v>290</v>
      </c>
      <c r="E579" s="11"/>
      <c r="F579" s="434" t="s">
        <v>3330</v>
      </c>
      <c r="G579" s="434" t="s">
        <v>3330</v>
      </c>
    </row>
    <row r="580" spans="1:7" x14ac:dyDescent="0.2">
      <c r="A580" s="430" t="s">
        <v>767</v>
      </c>
      <c r="B580" s="430" t="s">
        <v>766</v>
      </c>
      <c r="C580" s="73" t="s">
        <v>290</v>
      </c>
      <c r="D580" s="73" t="s">
        <v>290</v>
      </c>
      <c r="E580" s="11"/>
      <c r="F580" s="434" t="s">
        <v>3330</v>
      </c>
      <c r="G580" s="434" t="s">
        <v>3330</v>
      </c>
    </row>
    <row r="581" spans="1:7" x14ac:dyDescent="0.2">
      <c r="A581" s="430" t="s">
        <v>765</v>
      </c>
      <c r="B581" s="430" t="s">
        <v>764</v>
      </c>
      <c r="C581" s="73" t="s">
        <v>290</v>
      </c>
      <c r="D581" s="73" t="s">
        <v>290</v>
      </c>
      <c r="F581" s="434" t="s">
        <v>3330</v>
      </c>
      <c r="G581" s="434" t="s">
        <v>3330</v>
      </c>
    </row>
    <row r="582" spans="1:7" x14ac:dyDescent="0.2">
      <c r="A582" s="430" t="s">
        <v>763</v>
      </c>
      <c r="B582" s="430" t="s">
        <v>762</v>
      </c>
      <c r="C582" s="73" t="s">
        <v>290</v>
      </c>
      <c r="D582" s="73" t="s">
        <v>290</v>
      </c>
      <c r="F582" s="434" t="s">
        <v>3330</v>
      </c>
      <c r="G582" s="434" t="s">
        <v>3330</v>
      </c>
    </row>
    <row r="583" spans="1:7" x14ac:dyDescent="0.2">
      <c r="A583" s="430" t="s">
        <v>761</v>
      </c>
      <c r="B583" s="430" t="s">
        <v>760</v>
      </c>
      <c r="C583" s="73" t="s">
        <v>290</v>
      </c>
      <c r="D583" s="73" t="s">
        <v>290</v>
      </c>
      <c r="E583" s="11"/>
      <c r="F583" s="434" t="s">
        <v>3330</v>
      </c>
      <c r="G583" s="434" t="s">
        <v>3330</v>
      </c>
    </row>
    <row r="584" spans="1:7" x14ac:dyDescent="0.2">
      <c r="A584" s="430" t="s">
        <v>759</v>
      </c>
      <c r="B584" s="430" t="s">
        <v>707</v>
      </c>
      <c r="C584" s="73" t="s">
        <v>290</v>
      </c>
      <c r="D584" s="73" t="s">
        <v>290</v>
      </c>
      <c r="E584" s="11"/>
      <c r="F584" s="434" t="s">
        <v>3330</v>
      </c>
      <c r="G584" s="434" t="s">
        <v>3330</v>
      </c>
    </row>
    <row r="585" spans="1:7" x14ac:dyDescent="0.2">
      <c r="A585" s="430" t="s">
        <v>758</v>
      </c>
      <c r="B585" s="430" t="s">
        <v>95</v>
      </c>
      <c r="C585" s="437">
        <v>0</v>
      </c>
      <c r="D585" s="529">
        <v>0</v>
      </c>
      <c r="E585" s="11"/>
      <c r="F585" s="435">
        <v>0</v>
      </c>
      <c r="G585" s="435">
        <v>0</v>
      </c>
    </row>
    <row r="586" spans="1:7" x14ac:dyDescent="0.2">
      <c r="A586" s="430" t="s">
        <v>757</v>
      </c>
      <c r="C586" s="29"/>
      <c r="D586" s="32"/>
      <c r="E586" s="11"/>
      <c r="F586" s="33"/>
      <c r="G586" s="33"/>
    </row>
    <row r="587" spans="1:7" x14ac:dyDescent="0.2">
      <c r="A587" s="430" t="s">
        <v>756</v>
      </c>
      <c r="C587" s="29"/>
      <c r="D587" s="32"/>
      <c r="E587" s="11"/>
      <c r="F587" s="33"/>
      <c r="G587" s="33"/>
    </row>
    <row r="588" spans="1:7" x14ac:dyDescent="0.2">
      <c r="A588" s="430" t="s">
        <v>755</v>
      </c>
      <c r="C588" s="29"/>
      <c r="D588" s="32"/>
      <c r="E588" s="11"/>
      <c r="F588" s="33"/>
      <c r="G588" s="33"/>
    </row>
    <row r="589" spans="1:7" x14ac:dyDescent="0.2">
      <c r="A589" s="430" t="s">
        <v>754</v>
      </c>
      <c r="C589" s="29"/>
      <c r="D589" s="32"/>
      <c r="E589" s="11"/>
      <c r="F589" s="33"/>
      <c r="G589" s="33"/>
    </row>
    <row r="590" spans="1:7" x14ac:dyDescent="0.2">
      <c r="A590" s="430" t="s">
        <v>753</v>
      </c>
      <c r="C590" s="29"/>
      <c r="D590" s="32"/>
      <c r="E590" s="11"/>
      <c r="F590" s="33"/>
      <c r="G590" s="33"/>
    </row>
    <row r="591" spans="1:7" x14ac:dyDescent="0.2">
      <c r="A591" s="430" t="s">
        <v>752</v>
      </c>
      <c r="C591" s="29"/>
      <c r="D591" s="32"/>
      <c r="E591" s="11"/>
      <c r="F591" s="33" t="s">
        <v>3330</v>
      </c>
      <c r="G591" s="33" t="s">
        <v>3330</v>
      </c>
    </row>
    <row r="592" spans="1:7" x14ac:dyDescent="0.2">
      <c r="A592" s="430" t="s">
        <v>751</v>
      </c>
    </row>
    <row r="593" spans="1:7" x14ac:dyDescent="0.2">
      <c r="A593" s="430" t="s">
        <v>750</v>
      </c>
    </row>
    <row r="594" spans="1:7" x14ac:dyDescent="0.2">
      <c r="A594" s="430" t="s">
        <v>749</v>
      </c>
    </row>
    <row r="595" spans="1:7" x14ac:dyDescent="0.2">
      <c r="A595" s="430" t="s">
        <v>748</v>
      </c>
    </row>
    <row r="596" spans="1:7" x14ac:dyDescent="0.2">
      <c r="A596" s="25"/>
      <c r="B596" s="25" t="s">
        <v>747</v>
      </c>
      <c r="C596" s="24" t="s">
        <v>54</v>
      </c>
      <c r="D596" s="24" t="s">
        <v>746</v>
      </c>
      <c r="E596" s="24"/>
      <c r="F596" s="24" t="s">
        <v>745</v>
      </c>
      <c r="G596" s="24" t="s">
        <v>744</v>
      </c>
    </row>
    <row r="597" spans="1:7" x14ac:dyDescent="0.2">
      <c r="A597" s="430" t="s">
        <v>743</v>
      </c>
      <c r="B597" s="488" t="s">
        <v>3317</v>
      </c>
      <c r="C597" s="73" t="s">
        <v>290</v>
      </c>
      <c r="D597" s="73" t="s">
        <v>290</v>
      </c>
      <c r="E597" s="11"/>
      <c r="F597" s="434" t="s">
        <v>3330</v>
      </c>
      <c r="G597" s="434" t="s">
        <v>3330</v>
      </c>
    </row>
    <row r="598" spans="1:7" x14ac:dyDescent="0.25">
      <c r="A598" s="430" t="s">
        <v>742</v>
      </c>
      <c r="B598" s="454" t="s">
        <v>741</v>
      </c>
      <c r="C598" s="73" t="s">
        <v>290</v>
      </c>
      <c r="D598" s="73" t="s">
        <v>290</v>
      </c>
      <c r="E598" s="11"/>
      <c r="F598" s="434" t="s">
        <v>3330</v>
      </c>
      <c r="G598" s="434" t="s">
        <v>3330</v>
      </c>
    </row>
    <row r="599" spans="1:7" x14ac:dyDescent="0.2">
      <c r="A599" s="430" t="s">
        <v>740</v>
      </c>
      <c r="B599" s="430" t="s">
        <v>453</v>
      </c>
      <c r="C599" s="73" t="s">
        <v>290</v>
      </c>
      <c r="D599" s="73" t="s">
        <v>290</v>
      </c>
      <c r="E599" s="11"/>
      <c r="F599" s="434" t="s">
        <v>3330</v>
      </c>
      <c r="G599" s="434" t="s">
        <v>3330</v>
      </c>
    </row>
    <row r="600" spans="1:7" x14ac:dyDescent="0.2">
      <c r="A600" s="430" t="s">
        <v>739</v>
      </c>
      <c r="B600" s="430" t="s">
        <v>707</v>
      </c>
      <c r="C600" s="73" t="s">
        <v>290</v>
      </c>
      <c r="D600" s="73" t="s">
        <v>290</v>
      </c>
      <c r="E600" s="11"/>
      <c r="F600" s="434" t="s">
        <v>3330</v>
      </c>
      <c r="G600" s="434" t="s">
        <v>3330</v>
      </c>
    </row>
    <row r="601" spans="1:7" x14ac:dyDescent="0.2">
      <c r="A601" s="430" t="s">
        <v>738</v>
      </c>
      <c r="B601" s="430" t="s">
        <v>95</v>
      </c>
      <c r="C601" s="437">
        <v>0</v>
      </c>
      <c r="D601" s="529">
        <v>0</v>
      </c>
      <c r="E601" s="11"/>
      <c r="F601" s="435">
        <v>0</v>
      </c>
      <c r="G601" s="435">
        <v>0</v>
      </c>
    </row>
    <row r="603" spans="1:7" ht="27.75" x14ac:dyDescent="0.2">
      <c r="A603" s="25"/>
      <c r="B603" s="25" t="s">
        <v>737</v>
      </c>
      <c r="C603" s="25" t="s">
        <v>736</v>
      </c>
      <c r="D603" s="25" t="s">
        <v>735</v>
      </c>
      <c r="E603" s="25"/>
      <c r="F603" s="25" t="s">
        <v>734</v>
      </c>
      <c r="G603" s="25"/>
    </row>
    <row r="604" spans="1:7" x14ac:dyDescent="0.2">
      <c r="A604" s="430" t="s">
        <v>733</v>
      </c>
      <c r="B604" s="430" t="s">
        <v>732</v>
      </c>
      <c r="C604" s="72" t="s">
        <v>706</v>
      </c>
      <c r="D604" s="72" t="s">
        <v>706</v>
      </c>
      <c r="E604" s="72" t="s">
        <v>706</v>
      </c>
      <c r="F604" s="72" t="s">
        <v>706</v>
      </c>
      <c r="G604" s="33" t="s">
        <v>3330</v>
      </c>
    </row>
    <row r="605" spans="1:7" x14ac:dyDescent="0.2">
      <c r="A605" s="430" t="s">
        <v>731</v>
      </c>
      <c r="B605" s="430" t="s">
        <v>730</v>
      </c>
      <c r="C605" s="72" t="s">
        <v>706</v>
      </c>
      <c r="D605" s="72" t="s">
        <v>706</v>
      </c>
      <c r="E605" s="72" t="s">
        <v>706</v>
      </c>
      <c r="F605" s="72" t="s">
        <v>706</v>
      </c>
      <c r="G605" s="33" t="s">
        <v>3330</v>
      </c>
    </row>
    <row r="606" spans="1:7" x14ac:dyDescent="0.2">
      <c r="A606" s="430" t="s">
        <v>729</v>
      </c>
      <c r="B606" s="430" t="s">
        <v>728</v>
      </c>
      <c r="C606" s="72" t="s">
        <v>706</v>
      </c>
      <c r="D606" s="72" t="s">
        <v>706</v>
      </c>
      <c r="E606" s="72" t="s">
        <v>706</v>
      </c>
      <c r="F606" s="72" t="s">
        <v>706</v>
      </c>
      <c r="G606" s="33" t="s">
        <v>3330</v>
      </c>
    </row>
    <row r="607" spans="1:7" x14ac:dyDescent="0.2">
      <c r="A607" s="430" t="s">
        <v>727</v>
      </c>
      <c r="B607" s="430" t="s">
        <v>726</v>
      </c>
      <c r="C607" s="72" t="s">
        <v>706</v>
      </c>
      <c r="D607" s="72" t="s">
        <v>706</v>
      </c>
      <c r="E607" s="72" t="s">
        <v>706</v>
      </c>
      <c r="F607" s="72" t="s">
        <v>706</v>
      </c>
      <c r="G607" s="33" t="s">
        <v>3330</v>
      </c>
    </row>
    <row r="608" spans="1:7" x14ac:dyDescent="0.2">
      <c r="A608" s="430" t="s">
        <v>725</v>
      </c>
      <c r="B608" s="430" t="s">
        <v>724</v>
      </c>
      <c r="C608" s="72" t="s">
        <v>706</v>
      </c>
      <c r="D608" s="72" t="s">
        <v>706</v>
      </c>
      <c r="E608" s="72" t="s">
        <v>706</v>
      </c>
      <c r="F608" s="72" t="s">
        <v>706</v>
      </c>
      <c r="G608" s="33" t="s">
        <v>3330</v>
      </c>
    </row>
    <row r="609" spans="1:7" x14ac:dyDescent="0.2">
      <c r="A609" s="430" t="s">
        <v>723</v>
      </c>
      <c r="B609" s="430" t="s">
        <v>722</v>
      </c>
      <c r="C609" s="72" t="s">
        <v>706</v>
      </c>
      <c r="D609" s="72" t="s">
        <v>706</v>
      </c>
      <c r="E609" s="72" t="s">
        <v>706</v>
      </c>
      <c r="F609" s="72" t="s">
        <v>706</v>
      </c>
      <c r="G609" s="33" t="s">
        <v>3330</v>
      </c>
    </row>
    <row r="610" spans="1:7" x14ac:dyDescent="0.2">
      <c r="A610" s="430" t="s">
        <v>721</v>
      </c>
      <c r="B610" s="430" t="s">
        <v>720</v>
      </c>
      <c r="C610" s="72" t="s">
        <v>706</v>
      </c>
      <c r="D610" s="72" t="s">
        <v>706</v>
      </c>
      <c r="E610" s="72" t="s">
        <v>706</v>
      </c>
      <c r="F610" s="72" t="s">
        <v>706</v>
      </c>
      <c r="G610" s="33" t="s">
        <v>3330</v>
      </c>
    </row>
    <row r="611" spans="1:7" x14ac:dyDescent="0.2">
      <c r="A611" s="430" t="s">
        <v>719</v>
      </c>
      <c r="B611" s="430" t="s">
        <v>718</v>
      </c>
      <c r="C611" s="72" t="s">
        <v>706</v>
      </c>
      <c r="D611" s="72" t="s">
        <v>706</v>
      </c>
      <c r="E611" s="72" t="s">
        <v>706</v>
      </c>
      <c r="F611" s="72" t="s">
        <v>706</v>
      </c>
      <c r="G611" s="33" t="s">
        <v>3330</v>
      </c>
    </row>
    <row r="612" spans="1:7" x14ac:dyDescent="0.2">
      <c r="A612" s="430" t="s">
        <v>717</v>
      </c>
      <c r="B612" s="430" t="s">
        <v>716</v>
      </c>
      <c r="C612" s="72" t="s">
        <v>706</v>
      </c>
      <c r="D612" s="72" t="s">
        <v>706</v>
      </c>
      <c r="E612" s="72" t="s">
        <v>706</v>
      </c>
      <c r="F612" s="72" t="s">
        <v>706</v>
      </c>
      <c r="G612" s="33" t="s">
        <v>3330</v>
      </c>
    </row>
    <row r="613" spans="1:7" x14ac:dyDescent="0.2">
      <c r="A613" s="430" t="s">
        <v>715</v>
      </c>
      <c r="B613" s="430" t="s">
        <v>714</v>
      </c>
      <c r="C613" s="72" t="s">
        <v>706</v>
      </c>
      <c r="D613" s="72" t="s">
        <v>706</v>
      </c>
      <c r="E613" s="72" t="s">
        <v>706</v>
      </c>
      <c r="F613" s="72" t="s">
        <v>706</v>
      </c>
      <c r="G613" s="33" t="s">
        <v>3330</v>
      </c>
    </row>
    <row r="614" spans="1:7" x14ac:dyDescent="0.2">
      <c r="A614" s="430" t="s">
        <v>713</v>
      </c>
      <c r="B614" s="430" t="s">
        <v>712</v>
      </c>
      <c r="C614" s="72" t="s">
        <v>706</v>
      </c>
      <c r="D614" s="72" t="s">
        <v>706</v>
      </c>
      <c r="E614" s="72" t="s">
        <v>706</v>
      </c>
      <c r="F614" s="72" t="s">
        <v>706</v>
      </c>
      <c r="G614" s="33" t="s">
        <v>3330</v>
      </c>
    </row>
    <row r="615" spans="1:7" x14ac:dyDescent="0.2">
      <c r="A615" s="430" t="s">
        <v>711</v>
      </c>
      <c r="B615" s="430" t="s">
        <v>710</v>
      </c>
      <c r="C615" s="72" t="s">
        <v>706</v>
      </c>
      <c r="D615" s="72" t="s">
        <v>706</v>
      </c>
      <c r="E615" s="72" t="s">
        <v>706</v>
      </c>
      <c r="F615" s="72" t="s">
        <v>706</v>
      </c>
      <c r="G615" s="33" t="s">
        <v>3330</v>
      </c>
    </row>
    <row r="616" spans="1:7" x14ac:dyDescent="0.2">
      <c r="A616" s="430" t="s">
        <v>709</v>
      </c>
      <c r="B616" s="430" t="s">
        <v>93</v>
      </c>
      <c r="C616" s="72" t="s">
        <v>706</v>
      </c>
      <c r="D616" s="72" t="s">
        <v>706</v>
      </c>
      <c r="E616" s="72" t="s">
        <v>706</v>
      </c>
      <c r="F616" s="72" t="s">
        <v>706</v>
      </c>
      <c r="G616" s="33" t="s">
        <v>3330</v>
      </c>
    </row>
    <row r="617" spans="1:7" x14ac:dyDescent="0.2">
      <c r="A617" s="430" t="s">
        <v>708</v>
      </c>
      <c r="B617" s="430" t="s">
        <v>707</v>
      </c>
      <c r="C617" s="72" t="s">
        <v>706</v>
      </c>
      <c r="D617" s="72" t="s">
        <v>706</v>
      </c>
      <c r="E617" s="72" t="s">
        <v>706</v>
      </c>
      <c r="F617" s="72" t="s">
        <v>706</v>
      </c>
      <c r="G617" s="33" t="s">
        <v>3330</v>
      </c>
    </row>
    <row r="618" spans="1:7" x14ac:dyDescent="0.2">
      <c r="A618" s="430" t="s">
        <v>705</v>
      </c>
      <c r="B618" s="430" t="s">
        <v>95</v>
      </c>
      <c r="C618" s="437">
        <v>0</v>
      </c>
      <c r="D618" s="437">
        <v>0</v>
      </c>
      <c r="F618" s="437"/>
      <c r="G618" s="33" t="s">
        <v>3330</v>
      </c>
    </row>
    <row r="619" spans="1:7" x14ac:dyDescent="0.2">
      <c r="A619" s="430" t="s">
        <v>704</v>
      </c>
      <c r="B619" s="430" t="s">
        <v>703</v>
      </c>
      <c r="F619" s="544" t="s">
        <v>702</v>
      </c>
      <c r="G619" s="33" t="s">
        <v>3330</v>
      </c>
    </row>
    <row r="620" spans="1:7" x14ac:dyDescent="0.2">
      <c r="A620" s="430" t="s">
        <v>701</v>
      </c>
      <c r="C620" s="29"/>
      <c r="D620" s="32"/>
      <c r="F620" s="33"/>
      <c r="G620" s="33" t="s">
        <v>3330</v>
      </c>
    </row>
    <row r="621" spans="1:7" x14ac:dyDescent="0.2">
      <c r="A621" s="430" t="s">
        <v>700</v>
      </c>
      <c r="C621" s="29"/>
      <c r="D621" s="32"/>
      <c r="F621" s="33"/>
      <c r="G621" s="33" t="s">
        <v>3330</v>
      </c>
    </row>
    <row r="622" spans="1:7" x14ac:dyDescent="0.2">
      <c r="A622" s="430" t="s">
        <v>699</v>
      </c>
      <c r="C622" s="29"/>
      <c r="D622" s="32"/>
      <c r="F622" s="33"/>
      <c r="G622" s="33" t="s">
        <v>3330</v>
      </c>
    </row>
  </sheetData>
  <sheetProtection algorithmName="SHA-512" hashValue="eLLZXfjbM3OOXWqOesmfM9QbX/kCuX0ICcR1Y4FGKABKTPELnlhLsIr7WZ/mnjJPUpYhiig9cLsDrIf6F635kg==" saltValue="gJNT+rCUhtk73ZTFXTmIcg==" spinCount="100000" sheet="1" objects="1" scenarios="1"/>
  <protectedRanges>
    <protectedRange sqref="D45:D71" name="Mortgage Asset I_1"/>
    <protectedRange sqref="B100:B115" name="Mortgage Asset I_2_1_1"/>
    <protectedRange sqref="B190:B195" name="Mortgage Assets II_4_13"/>
    <protectedRange sqref="C287:D304" name="Optional ECBECAIs_2_4"/>
    <protectedRange sqref="C310:D327" name="Optional ECBECAIs_2_4_1"/>
    <protectedRange sqref="C333:D345" name="Optional ECBECAIs_2_4_2"/>
    <protectedRange sqref="C358:D364" name="Optional ECBECAIs_2_4_3"/>
    <protectedRange sqref="C368:D371" name="Optional ECBECAIs_2_4_4"/>
    <protectedRange sqref="C375:G381 F383" name="Optional ECBECAIs_2_4_5"/>
    <protectedRange sqref="C425" name="Optional ECBECAIs_2_3_3"/>
    <protectedRange sqref="C428:D451" name="Optional ECBECAIs_2_3_3_1"/>
    <protectedRange sqref="C454" name="Optional ECBECAIs_2_3_3_2"/>
    <protectedRange sqref="C457:D464" name="Optional ECBECAIs_2_3_3_3"/>
    <protectedRange sqref="C28:C29" name="Mortgage Asset I_2_2_2"/>
    <protectedRange sqref="C36" name="Mortgage Asset I_1_1"/>
    <protectedRange sqref="C100:C115" name="Mortgage Asset I_2_18_16_16"/>
    <protectedRange sqref="C150:C152" name="Mortgage Assets II_3_3_3"/>
    <protectedRange sqref="C160:C162" name="Mortgage Assets II_1_4_3_3"/>
    <protectedRange sqref="C170:C174" name="Mortgage Assets II_2_6_5_5"/>
    <protectedRange sqref="C187" name="Mortgage Assets II_3_2_2"/>
    <protectedRange sqref="C190:D195" name="Mortgage Assets II_4_12_12_12"/>
    <protectedRange sqref="C216" name="Mortgage Assets II_5_1_1"/>
    <protectedRange sqref="C216" name="Mortgage Asset IV_2_1"/>
    <protectedRange sqref="C219:D226" name="Mortgage Asset IV_1_16_16_16"/>
    <protectedRange sqref="C238" name="Mortgage Asset IV_2_2_1"/>
    <protectedRange sqref="C241:D248" name="Mortgage Asset IV_3_16_16_16"/>
    <protectedRange sqref="C260:C265" name="Mortgage Asset IV_4_4_9_4"/>
    <protectedRange sqref="C277:C278" name="Mortgage Asset IV_5_2_2_2"/>
  </protectedRanges>
  <hyperlinks>
    <hyperlink ref="B6" location="'B1. HTT Mortgage Assets'!B10" display="7. Mortgage Assets" xr:uid="{08AB2553-7B4E-4C30-956F-0FDF34EAFE4F}"/>
    <hyperlink ref="B7" location="'B1. HTT Mortgage Assets'!B185" display="7.A Residential Cover Pool" xr:uid="{9120DF99-D85F-45D6-94E1-490DA7D2F463}"/>
    <hyperlink ref="B8" location="'B1. HTT Mortgage Assets'!B423" display="7.B Commercial Cover Pool" xr:uid="{98D2E179-0E9B-47EF-BAD1-7B4900D4E23F}"/>
    <hyperlink ref="B11" location="'2! Harmonised Glossary'.A12" display="1. Property Type Information" xr:uid="{1A144D71-35FE-42D7-8B22-5CB31708E40B}"/>
    <hyperlink ref="B149" location="'2! Harmonised Glossary'.A9" display="6. Breakdown by Interest Rate" xr:uid="{9CA0BF96-6AB3-4868-A239-A4F34D6C6AEF}"/>
    <hyperlink ref="B179" location="'C! HTT Harmonised Glossary'.B19" display="9. Non-Performing Loans (NPLs)" xr:uid="{F56C8310-A916-4783-A0B1-27D3BD5390FB}"/>
    <hyperlink ref="B215" location="'C! HTT Harmonised Glossary'.B13" display="11. Loan to Value (LTV) Information - UNINDEXED" xr:uid="{56898FB9-6C67-4DBD-8554-A325C6CF018F}"/>
  </hyperlinks>
  <pageMargins left="0.70826771653543308" right="0.70826771653543308" top="1.0295275590551181" bottom="1.1417322834645671" header="0.31535433070866142" footer="0.74803149606299213"/>
  <pageSetup paperSize="9" scale="45" fitToWidth="0" fitToHeight="0" orientation="landscape" r:id="rId1"/>
  <headerFooter alignWithMargins="0"/>
  <rowBreaks count="4" manualBreakCount="4">
    <brk id="42" max="6" man="1"/>
    <brk id="97" max="6" man="1"/>
    <brk id="214" max="6" man="1"/>
    <brk id="331" max="6"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D825-A011-4B27-B64F-AB4776A6BDB1}">
  <sheetPr>
    <tabColor rgb="FFE36E00"/>
  </sheetPr>
  <dimension ref="A1:N179"/>
  <sheetViews>
    <sheetView zoomScale="75" zoomScaleNormal="75" workbookViewId="0">
      <selection activeCell="F30" sqref="F30"/>
    </sheetView>
  </sheetViews>
  <sheetFormatPr baseColWidth="10" defaultColWidth="8.85546875" defaultRowHeight="15" outlineLevelRow="1" x14ac:dyDescent="0.25"/>
  <cols>
    <col min="1" max="1" width="12" style="463" customWidth="1"/>
    <col min="2" max="2" width="60.7109375" style="463" customWidth="1"/>
    <col min="3" max="4" width="40.7109375" style="463" customWidth="1"/>
    <col min="5" max="5" width="7.28515625" style="463" customWidth="1"/>
    <col min="6" max="6" width="40.7109375" style="463" customWidth="1"/>
    <col min="7" max="7" width="40.7109375" style="462" customWidth="1"/>
    <col min="8" max="8" width="7.28515625" style="463" customWidth="1"/>
    <col min="9" max="9" width="71.85546875" style="463" customWidth="1"/>
    <col min="10" max="11" width="47.7109375" style="463" customWidth="1"/>
    <col min="12" max="12" width="7.28515625" style="463" customWidth="1"/>
    <col min="13" max="13" width="25.7109375" style="463" customWidth="1"/>
    <col min="14" max="14" width="25.7109375" style="462" customWidth="1"/>
    <col min="15" max="16384" width="8.85546875" style="461"/>
  </cols>
  <sheetData>
    <row r="1" spans="1:14" ht="31.5" x14ac:dyDescent="0.25">
      <c r="A1" s="428" t="s">
        <v>1643</v>
      </c>
      <c r="B1" s="428"/>
      <c r="C1" s="462"/>
      <c r="D1" s="462"/>
      <c r="E1" s="462"/>
      <c r="F1" s="516" t="s">
        <v>3303</v>
      </c>
      <c r="H1" s="462"/>
      <c r="I1" s="428"/>
      <c r="J1" s="462"/>
      <c r="K1" s="462"/>
      <c r="L1" s="462"/>
      <c r="M1" s="462"/>
    </row>
    <row r="2" spans="1:14" ht="15.75" thickBot="1" x14ac:dyDescent="0.3">
      <c r="A2" s="462"/>
      <c r="B2" s="462"/>
      <c r="C2" s="462"/>
      <c r="D2" s="462"/>
      <c r="E2" s="462"/>
      <c r="F2" s="462"/>
      <c r="H2" s="416"/>
      <c r="L2" s="462"/>
      <c r="M2" s="462"/>
    </row>
    <row r="3" spans="1:14" ht="19.5" thickBot="1" x14ac:dyDescent="0.3">
      <c r="A3" s="513"/>
      <c r="B3" s="515" t="s">
        <v>1</v>
      </c>
      <c r="C3" s="514" t="s">
        <v>3312</v>
      </c>
      <c r="D3" s="513"/>
      <c r="E3" s="513"/>
      <c r="F3" s="513"/>
      <c r="G3" s="513"/>
      <c r="H3" s="416"/>
      <c r="L3" s="462"/>
      <c r="M3" s="462"/>
    </row>
    <row r="4" spans="1:14" ht="15.75" thickBot="1" x14ac:dyDescent="0.3">
      <c r="H4" s="416"/>
      <c r="L4" s="462"/>
      <c r="M4" s="462"/>
    </row>
    <row r="5" spans="1:14" ht="18.75" x14ac:dyDescent="0.25">
      <c r="B5" s="512" t="s">
        <v>1642</v>
      </c>
      <c r="C5" s="511"/>
      <c r="E5" s="491"/>
      <c r="F5" s="491"/>
      <c r="H5" s="416"/>
      <c r="L5" s="462"/>
      <c r="M5" s="462"/>
    </row>
    <row r="6" spans="1:14" ht="15.75" thickBot="1" x14ac:dyDescent="0.3">
      <c r="B6" s="510" t="s">
        <v>1641</v>
      </c>
      <c r="H6" s="416"/>
      <c r="L6" s="462"/>
      <c r="M6" s="462"/>
    </row>
    <row r="7" spans="1:14" s="508" customFormat="1" x14ac:dyDescent="0.25">
      <c r="A7" s="463"/>
      <c r="B7" s="509"/>
      <c r="C7" s="463"/>
      <c r="D7" s="463"/>
      <c r="E7" s="463"/>
      <c r="F7" s="463"/>
      <c r="G7" s="462"/>
      <c r="H7" s="416"/>
      <c r="I7" s="463"/>
      <c r="J7" s="463"/>
      <c r="K7" s="463"/>
      <c r="L7" s="462"/>
      <c r="M7" s="462"/>
      <c r="N7" s="462"/>
    </row>
    <row r="8" spans="1:14" ht="37.5" x14ac:dyDescent="0.25">
      <c r="A8" s="507" t="s">
        <v>11</v>
      </c>
      <c r="B8" s="507" t="s">
        <v>1641</v>
      </c>
      <c r="C8" s="506"/>
      <c r="D8" s="506"/>
      <c r="E8" s="506"/>
      <c r="F8" s="506"/>
      <c r="G8" s="505"/>
      <c r="H8" s="416"/>
      <c r="I8" s="476"/>
      <c r="J8" s="491"/>
      <c r="K8" s="491"/>
      <c r="L8" s="491"/>
      <c r="M8" s="491"/>
    </row>
    <row r="9" spans="1:14" ht="15" customHeight="1" x14ac:dyDescent="0.25">
      <c r="A9" s="469"/>
      <c r="B9" s="470" t="s">
        <v>1640</v>
      </c>
      <c r="C9" s="469"/>
      <c r="D9" s="469"/>
      <c r="E9" s="469"/>
      <c r="F9" s="468"/>
      <c r="G9" s="468"/>
      <c r="H9" s="416"/>
      <c r="I9" s="476"/>
      <c r="J9" s="466"/>
      <c r="K9" s="466"/>
      <c r="L9" s="466"/>
      <c r="M9" s="465"/>
      <c r="N9" s="465"/>
    </row>
    <row r="10" spans="1:14" x14ac:dyDescent="0.25">
      <c r="A10" s="455" t="s">
        <v>1639</v>
      </c>
      <c r="B10" s="455" t="s">
        <v>1638</v>
      </c>
      <c r="C10" s="501" t="s">
        <v>290</v>
      </c>
      <c r="E10" s="476"/>
      <c r="F10" s="476"/>
      <c r="H10" s="416"/>
      <c r="I10" s="476"/>
      <c r="L10" s="476"/>
      <c r="M10" s="476"/>
    </row>
    <row r="11" spans="1:14" outlineLevel="1" x14ac:dyDescent="0.25">
      <c r="A11" s="455" t="s">
        <v>1637</v>
      </c>
      <c r="B11" s="482" t="s">
        <v>1427</v>
      </c>
      <c r="C11" s="504"/>
      <c r="E11" s="476"/>
      <c r="F11" s="476"/>
      <c r="H11" s="416"/>
      <c r="I11" s="476"/>
      <c r="L11" s="476"/>
      <c r="M11" s="476"/>
    </row>
    <row r="12" spans="1:14" outlineLevel="1" x14ac:dyDescent="0.25">
      <c r="A12" s="455" t="s">
        <v>1636</v>
      </c>
      <c r="B12" s="482" t="s">
        <v>1425</v>
      </c>
      <c r="C12" s="504"/>
      <c r="E12" s="476"/>
      <c r="F12" s="476"/>
      <c r="H12" s="416"/>
      <c r="I12" s="476"/>
      <c r="L12" s="476"/>
      <c r="M12" s="476"/>
    </row>
    <row r="13" spans="1:14" outlineLevel="1" x14ac:dyDescent="0.25">
      <c r="A13" s="455" t="s">
        <v>1635</v>
      </c>
      <c r="E13" s="476"/>
      <c r="F13" s="476"/>
      <c r="H13" s="416"/>
      <c r="I13" s="476"/>
      <c r="L13" s="476"/>
      <c r="M13" s="476"/>
    </row>
    <row r="14" spans="1:14" outlineLevel="1" x14ac:dyDescent="0.25">
      <c r="A14" s="455" t="s">
        <v>1634</v>
      </c>
      <c r="E14" s="476"/>
      <c r="F14" s="476"/>
      <c r="H14" s="416"/>
      <c r="I14" s="476"/>
      <c r="L14" s="476"/>
      <c r="M14" s="476"/>
    </row>
    <row r="15" spans="1:14" outlineLevel="1" x14ac:dyDescent="0.25">
      <c r="A15" s="455" t="s">
        <v>1633</v>
      </c>
      <c r="E15" s="476"/>
      <c r="F15" s="476"/>
      <c r="H15" s="416"/>
      <c r="I15" s="476"/>
      <c r="L15" s="476"/>
      <c r="M15" s="476"/>
    </row>
    <row r="16" spans="1:14" outlineLevel="1" x14ac:dyDescent="0.25">
      <c r="A16" s="455" t="s">
        <v>1632</v>
      </c>
      <c r="E16" s="476"/>
      <c r="F16" s="476"/>
      <c r="H16" s="416"/>
      <c r="I16" s="476"/>
      <c r="L16" s="476"/>
      <c r="M16" s="476"/>
    </row>
    <row r="17" spans="1:14" outlineLevel="1" x14ac:dyDescent="0.25">
      <c r="A17" s="455" t="s">
        <v>1631</v>
      </c>
      <c r="E17" s="476"/>
      <c r="F17" s="476"/>
      <c r="H17" s="416"/>
      <c r="I17" s="476"/>
      <c r="L17" s="476"/>
      <c r="M17" s="476"/>
    </row>
    <row r="18" spans="1:14" x14ac:dyDescent="0.25">
      <c r="A18" s="469"/>
      <c r="B18" s="469" t="s">
        <v>1630</v>
      </c>
      <c r="C18" s="469" t="s">
        <v>900</v>
      </c>
      <c r="D18" s="469" t="s">
        <v>1629</v>
      </c>
      <c r="E18" s="469"/>
      <c r="F18" s="469" t="s">
        <v>1467</v>
      </c>
      <c r="G18" s="469" t="s">
        <v>1628</v>
      </c>
      <c r="H18" s="416"/>
      <c r="I18" s="467"/>
      <c r="J18" s="466"/>
      <c r="K18" s="466"/>
      <c r="L18" s="491"/>
      <c r="M18" s="466"/>
      <c r="N18" s="466"/>
    </row>
    <row r="19" spans="1:14" x14ac:dyDescent="0.25">
      <c r="A19" s="455" t="s">
        <v>1627</v>
      </c>
      <c r="B19" s="455" t="s">
        <v>1626</v>
      </c>
      <c r="C19" s="487" t="s">
        <v>290</v>
      </c>
      <c r="D19" s="503"/>
      <c r="E19" s="503"/>
      <c r="F19" s="502"/>
      <c r="G19" s="502"/>
      <c r="H19" s="416"/>
      <c r="I19" s="476"/>
      <c r="L19" s="466"/>
      <c r="M19" s="465"/>
      <c r="N19" s="465"/>
    </row>
    <row r="20" spans="1:14" x14ac:dyDescent="0.25">
      <c r="A20" s="466"/>
      <c r="B20" s="467"/>
      <c r="C20" s="503"/>
      <c r="D20" s="503"/>
      <c r="E20" s="503"/>
      <c r="F20" s="502"/>
      <c r="G20" s="502"/>
      <c r="H20" s="416"/>
      <c r="I20" s="467"/>
      <c r="J20" s="466"/>
      <c r="K20" s="466"/>
      <c r="L20" s="466"/>
      <c r="M20" s="465"/>
      <c r="N20" s="465"/>
    </row>
    <row r="21" spans="1:14" x14ac:dyDescent="0.25">
      <c r="B21" s="455" t="s">
        <v>947</v>
      </c>
      <c r="C21" s="466"/>
      <c r="D21" s="466"/>
      <c r="E21" s="466"/>
      <c r="F21" s="465"/>
      <c r="G21" s="465"/>
      <c r="H21" s="416"/>
      <c r="I21" s="476"/>
      <c r="J21" s="466"/>
      <c r="K21" s="466"/>
      <c r="L21" s="466"/>
      <c r="M21" s="465"/>
      <c r="N21" s="465"/>
    </row>
    <row r="22" spans="1:14" x14ac:dyDescent="0.25">
      <c r="A22" s="455" t="s">
        <v>1625</v>
      </c>
      <c r="B22" s="490" t="s">
        <v>791</v>
      </c>
      <c r="C22" s="487" t="s">
        <v>290</v>
      </c>
      <c r="D22" s="501" t="s">
        <v>290</v>
      </c>
      <c r="E22" s="476"/>
      <c r="F22" s="486" t="str">
        <f t="shared" ref="F22:F36" si="0">IF($C$37=0,"",IF(C22="[for completion]","",C22/$C$37))</f>
        <v/>
      </c>
      <c r="G22" s="486" t="str">
        <f t="shared" ref="G22:G36" si="1">IF($D$37=0,"",IF(D22="[for completion]","",D22/$D$37))</f>
        <v/>
      </c>
      <c r="H22" s="416"/>
      <c r="I22" s="476"/>
      <c r="L22" s="476"/>
      <c r="M22" s="478"/>
      <c r="N22" s="478"/>
    </row>
    <row r="23" spans="1:14" x14ac:dyDescent="0.25">
      <c r="A23" s="455" t="s">
        <v>1624</v>
      </c>
      <c r="B23" s="490" t="s">
        <v>791</v>
      </c>
      <c r="C23" s="487" t="s">
        <v>290</v>
      </c>
      <c r="D23" s="501" t="s">
        <v>290</v>
      </c>
      <c r="E23" s="476"/>
      <c r="F23" s="486" t="str">
        <f t="shared" si="0"/>
        <v/>
      </c>
      <c r="G23" s="486" t="str">
        <f t="shared" si="1"/>
        <v/>
      </c>
      <c r="H23" s="416"/>
      <c r="I23" s="476"/>
      <c r="L23" s="476"/>
      <c r="M23" s="478"/>
      <c r="N23" s="478"/>
    </row>
    <row r="24" spans="1:14" x14ac:dyDescent="0.25">
      <c r="A24" s="455" t="s">
        <v>1623</v>
      </c>
      <c r="B24" s="490" t="s">
        <v>791</v>
      </c>
      <c r="C24" s="487" t="s">
        <v>290</v>
      </c>
      <c r="D24" s="501" t="s">
        <v>290</v>
      </c>
      <c r="F24" s="486" t="str">
        <f t="shared" si="0"/>
        <v/>
      </c>
      <c r="G24" s="486" t="str">
        <f t="shared" si="1"/>
        <v/>
      </c>
      <c r="H24" s="416"/>
      <c r="I24" s="476"/>
      <c r="M24" s="478"/>
      <c r="N24" s="478"/>
    </row>
    <row r="25" spans="1:14" x14ac:dyDescent="0.25">
      <c r="A25" s="455" t="s">
        <v>1622</v>
      </c>
      <c r="B25" s="490" t="s">
        <v>791</v>
      </c>
      <c r="C25" s="487" t="s">
        <v>290</v>
      </c>
      <c r="D25" s="501" t="s">
        <v>290</v>
      </c>
      <c r="E25" s="474"/>
      <c r="F25" s="486" t="str">
        <f t="shared" si="0"/>
        <v/>
      </c>
      <c r="G25" s="486" t="str">
        <f t="shared" si="1"/>
        <v/>
      </c>
      <c r="H25" s="416"/>
      <c r="I25" s="476"/>
      <c r="L25" s="474"/>
      <c r="M25" s="478"/>
      <c r="N25" s="478"/>
    </row>
    <row r="26" spans="1:14" x14ac:dyDescent="0.25">
      <c r="A26" s="455" t="s">
        <v>1621</v>
      </c>
      <c r="B26" s="490" t="s">
        <v>791</v>
      </c>
      <c r="C26" s="487" t="s">
        <v>290</v>
      </c>
      <c r="D26" s="501" t="s">
        <v>290</v>
      </c>
      <c r="E26" s="474"/>
      <c r="F26" s="486" t="str">
        <f t="shared" si="0"/>
        <v/>
      </c>
      <c r="G26" s="486" t="str">
        <f t="shared" si="1"/>
        <v/>
      </c>
      <c r="H26" s="416"/>
      <c r="I26" s="476"/>
      <c r="L26" s="474"/>
      <c r="M26" s="478"/>
      <c r="N26" s="478"/>
    </row>
    <row r="27" spans="1:14" x14ac:dyDescent="0.25">
      <c r="A27" s="455" t="s">
        <v>1620</v>
      </c>
      <c r="B27" s="490" t="s">
        <v>791</v>
      </c>
      <c r="C27" s="487" t="s">
        <v>290</v>
      </c>
      <c r="D27" s="501" t="s">
        <v>290</v>
      </c>
      <c r="E27" s="474"/>
      <c r="F27" s="486" t="str">
        <f t="shared" si="0"/>
        <v/>
      </c>
      <c r="G27" s="486" t="str">
        <f t="shared" si="1"/>
        <v/>
      </c>
      <c r="H27" s="416"/>
      <c r="I27" s="476"/>
      <c r="L27" s="474"/>
      <c r="M27" s="478"/>
      <c r="N27" s="478"/>
    </row>
    <row r="28" spans="1:14" x14ac:dyDescent="0.25">
      <c r="A28" s="455" t="s">
        <v>1619</v>
      </c>
      <c r="B28" s="490" t="s">
        <v>791</v>
      </c>
      <c r="C28" s="487" t="s">
        <v>290</v>
      </c>
      <c r="D28" s="501" t="s">
        <v>290</v>
      </c>
      <c r="E28" s="474"/>
      <c r="F28" s="486" t="str">
        <f t="shared" si="0"/>
        <v/>
      </c>
      <c r="G28" s="486" t="str">
        <f t="shared" si="1"/>
        <v/>
      </c>
      <c r="H28" s="416"/>
      <c r="I28" s="476"/>
      <c r="L28" s="474"/>
      <c r="M28" s="478"/>
      <c r="N28" s="478"/>
    </row>
    <row r="29" spans="1:14" x14ac:dyDescent="0.25">
      <c r="A29" s="455" t="s">
        <v>1618</v>
      </c>
      <c r="B29" s="490" t="s">
        <v>791</v>
      </c>
      <c r="C29" s="487" t="s">
        <v>290</v>
      </c>
      <c r="D29" s="501" t="s">
        <v>290</v>
      </c>
      <c r="E29" s="474"/>
      <c r="F29" s="486" t="str">
        <f t="shared" si="0"/>
        <v/>
      </c>
      <c r="G29" s="486" t="str">
        <f t="shared" si="1"/>
        <v/>
      </c>
      <c r="H29" s="416"/>
      <c r="I29" s="476"/>
      <c r="L29" s="474"/>
      <c r="M29" s="478"/>
      <c r="N29" s="478"/>
    </row>
    <row r="30" spans="1:14" x14ac:dyDescent="0.25">
      <c r="A30" s="455" t="s">
        <v>1617</v>
      </c>
      <c r="B30" s="490" t="s">
        <v>791</v>
      </c>
      <c r="C30" s="487" t="s">
        <v>290</v>
      </c>
      <c r="D30" s="501" t="s">
        <v>290</v>
      </c>
      <c r="E30" s="474"/>
      <c r="F30" s="486" t="str">
        <f t="shared" si="0"/>
        <v/>
      </c>
      <c r="G30" s="486" t="str">
        <f t="shared" si="1"/>
        <v/>
      </c>
      <c r="H30" s="416"/>
      <c r="I30" s="476"/>
      <c r="L30" s="474"/>
      <c r="M30" s="478"/>
      <c r="N30" s="478"/>
    </row>
    <row r="31" spans="1:14" x14ac:dyDescent="0.25">
      <c r="A31" s="455" t="s">
        <v>1616</v>
      </c>
      <c r="B31" s="490" t="s">
        <v>791</v>
      </c>
      <c r="C31" s="487" t="s">
        <v>290</v>
      </c>
      <c r="D31" s="501" t="s">
        <v>290</v>
      </c>
      <c r="E31" s="474"/>
      <c r="F31" s="486" t="str">
        <f t="shared" si="0"/>
        <v/>
      </c>
      <c r="G31" s="486" t="str">
        <f t="shared" si="1"/>
        <v/>
      </c>
      <c r="H31" s="416"/>
      <c r="I31" s="476"/>
      <c r="L31" s="474"/>
      <c r="M31" s="478"/>
      <c r="N31" s="478"/>
    </row>
    <row r="32" spans="1:14" x14ac:dyDescent="0.25">
      <c r="A32" s="455" t="s">
        <v>1615</v>
      </c>
      <c r="B32" s="490" t="s">
        <v>791</v>
      </c>
      <c r="C32" s="487" t="s">
        <v>290</v>
      </c>
      <c r="D32" s="501" t="s">
        <v>290</v>
      </c>
      <c r="E32" s="474"/>
      <c r="F32" s="486" t="str">
        <f t="shared" si="0"/>
        <v/>
      </c>
      <c r="G32" s="486" t="str">
        <f t="shared" si="1"/>
        <v/>
      </c>
      <c r="H32" s="416"/>
      <c r="I32" s="476"/>
      <c r="L32" s="474"/>
      <c r="M32" s="478"/>
      <c r="N32" s="478"/>
    </row>
    <row r="33" spans="1:14" x14ac:dyDescent="0.25">
      <c r="A33" s="455" t="s">
        <v>1614</v>
      </c>
      <c r="B33" s="490" t="s">
        <v>791</v>
      </c>
      <c r="C33" s="487" t="s">
        <v>290</v>
      </c>
      <c r="D33" s="501" t="s">
        <v>290</v>
      </c>
      <c r="E33" s="474"/>
      <c r="F33" s="486" t="str">
        <f t="shared" si="0"/>
        <v/>
      </c>
      <c r="G33" s="486" t="str">
        <f t="shared" si="1"/>
        <v/>
      </c>
      <c r="H33" s="416"/>
      <c r="I33" s="476"/>
      <c r="L33" s="474"/>
      <c r="M33" s="478"/>
      <c r="N33" s="478"/>
    </row>
    <row r="34" spans="1:14" x14ac:dyDescent="0.25">
      <c r="A34" s="455" t="s">
        <v>1613</v>
      </c>
      <c r="B34" s="490" t="s">
        <v>791</v>
      </c>
      <c r="C34" s="487" t="s">
        <v>290</v>
      </c>
      <c r="D34" s="501" t="s">
        <v>290</v>
      </c>
      <c r="E34" s="474"/>
      <c r="F34" s="486" t="str">
        <f t="shared" si="0"/>
        <v/>
      </c>
      <c r="G34" s="486" t="str">
        <f t="shared" si="1"/>
        <v/>
      </c>
      <c r="H34" s="416"/>
      <c r="I34" s="476"/>
      <c r="L34" s="474"/>
      <c r="M34" s="478"/>
      <c r="N34" s="478"/>
    </row>
    <row r="35" spans="1:14" x14ac:dyDescent="0.25">
      <c r="A35" s="455" t="s">
        <v>1612</v>
      </c>
      <c r="B35" s="490" t="s">
        <v>791</v>
      </c>
      <c r="C35" s="487" t="s">
        <v>290</v>
      </c>
      <c r="D35" s="501" t="s">
        <v>290</v>
      </c>
      <c r="E35" s="474"/>
      <c r="F35" s="486" t="str">
        <f t="shared" si="0"/>
        <v/>
      </c>
      <c r="G35" s="486" t="str">
        <f t="shared" si="1"/>
        <v/>
      </c>
      <c r="H35" s="416"/>
      <c r="I35" s="476"/>
      <c r="L35" s="474"/>
      <c r="M35" s="478"/>
      <c r="N35" s="478"/>
    </row>
    <row r="36" spans="1:14" x14ac:dyDescent="0.25">
      <c r="A36" s="455" t="s">
        <v>1611</v>
      </c>
      <c r="B36" s="490" t="s">
        <v>791</v>
      </c>
      <c r="C36" s="487" t="s">
        <v>290</v>
      </c>
      <c r="D36" s="501" t="s">
        <v>290</v>
      </c>
      <c r="E36" s="474"/>
      <c r="F36" s="486" t="str">
        <f t="shared" si="0"/>
        <v/>
      </c>
      <c r="G36" s="486" t="str">
        <f t="shared" si="1"/>
        <v/>
      </c>
      <c r="H36" s="416"/>
      <c r="I36" s="476"/>
      <c r="L36" s="474"/>
      <c r="M36" s="478"/>
      <c r="N36" s="478"/>
    </row>
    <row r="37" spans="1:14" x14ac:dyDescent="0.25">
      <c r="A37" s="455" t="s">
        <v>1610</v>
      </c>
      <c r="B37" s="485" t="s">
        <v>95</v>
      </c>
      <c r="C37" s="484">
        <f>SUM(C22:C36)</f>
        <v>0</v>
      </c>
      <c r="D37" s="500">
        <f>SUM(D22:D36)</f>
        <v>0</v>
      </c>
      <c r="E37" s="474"/>
      <c r="F37" s="499">
        <f>SUM(F22:F36)</f>
        <v>0</v>
      </c>
      <c r="G37" s="499">
        <f>SUM(G22:G36)</f>
        <v>0</v>
      </c>
      <c r="H37" s="416"/>
      <c r="I37" s="477"/>
      <c r="J37" s="476"/>
      <c r="K37" s="476"/>
      <c r="L37" s="474"/>
      <c r="M37" s="498"/>
      <c r="N37" s="498"/>
    </row>
    <row r="38" spans="1:14" x14ac:dyDescent="0.25">
      <c r="A38" s="469"/>
      <c r="B38" s="470" t="s">
        <v>1609</v>
      </c>
      <c r="C38" s="469" t="s">
        <v>54</v>
      </c>
      <c r="D38" s="469"/>
      <c r="E38" s="492"/>
      <c r="F38" s="469" t="s">
        <v>1467</v>
      </c>
      <c r="G38" s="469"/>
      <c r="H38" s="416"/>
      <c r="I38" s="467"/>
      <c r="J38" s="466"/>
      <c r="K38" s="466"/>
      <c r="L38" s="491"/>
      <c r="M38" s="466"/>
      <c r="N38" s="466"/>
    </row>
    <row r="39" spans="1:14" x14ac:dyDescent="0.25">
      <c r="A39" s="455" t="s">
        <v>1608</v>
      </c>
      <c r="B39" s="488" t="s">
        <v>1607</v>
      </c>
      <c r="C39" s="487" t="s">
        <v>290</v>
      </c>
      <c r="E39" s="475"/>
      <c r="F39" s="486" t="str">
        <f>IF($C$42=0,"",IF(C39="[for completion]","",C39/$C$42))</f>
        <v/>
      </c>
      <c r="G39" s="473"/>
      <c r="H39" s="416"/>
      <c r="I39" s="476"/>
      <c r="L39" s="475"/>
      <c r="M39" s="478"/>
      <c r="N39" s="473"/>
    </row>
    <row r="40" spans="1:14" x14ac:dyDescent="0.25">
      <c r="A40" s="455" t="s">
        <v>1606</v>
      </c>
      <c r="B40" s="488" t="s">
        <v>1605</v>
      </c>
      <c r="C40" s="487" t="s">
        <v>290</v>
      </c>
      <c r="E40" s="475"/>
      <c r="F40" s="486" t="str">
        <f>IF($C$42=0,"",IF(C40="[for completion]","",C40/$C$42))</f>
        <v/>
      </c>
      <c r="G40" s="473"/>
      <c r="H40" s="416"/>
      <c r="I40" s="476"/>
      <c r="L40" s="475"/>
      <c r="M40" s="478"/>
      <c r="N40" s="473"/>
    </row>
    <row r="41" spans="1:14" x14ac:dyDescent="0.25">
      <c r="A41" s="455" t="s">
        <v>1604</v>
      </c>
      <c r="B41" s="488" t="s">
        <v>93</v>
      </c>
      <c r="C41" s="487" t="s">
        <v>290</v>
      </c>
      <c r="E41" s="474"/>
      <c r="F41" s="486" t="str">
        <f>IF($C$42=0,"",IF(C41="[for completion]","",C41/$C$42))</f>
        <v/>
      </c>
      <c r="G41" s="473"/>
      <c r="H41" s="416"/>
      <c r="I41" s="476"/>
      <c r="L41" s="474"/>
      <c r="M41" s="478"/>
      <c r="N41" s="473"/>
    </row>
    <row r="42" spans="1:14" x14ac:dyDescent="0.25">
      <c r="A42" s="455" t="s">
        <v>1603</v>
      </c>
      <c r="B42" s="485" t="s">
        <v>95</v>
      </c>
      <c r="C42" s="484">
        <f>SUM(C39:C41)</f>
        <v>0</v>
      </c>
      <c r="D42" s="476"/>
      <c r="E42" s="474"/>
      <c r="F42" s="499">
        <f>SUM(F39:F41)</f>
        <v>0</v>
      </c>
      <c r="G42" s="473"/>
      <c r="H42" s="416"/>
      <c r="I42" s="476"/>
      <c r="L42" s="474"/>
      <c r="M42" s="478"/>
      <c r="N42" s="473"/>
    </row>
    <row r="43" spans="1:14" outlineLevel="1" x14ac:dyDescent="0.25">
      <c r="A43" s="455" t="s">
        <v>1602</v>
      </c>
      <c r="B43" s="477"/>
      <c r="C43" s="476"/>
      <c r="D43" s="476"/>
      <c r="E43" s="474"/>
      <c r="F43" s="498"/>
      <c r="G43" s="473"/>
      <c r="H43" s="416"/>
      <c r="I43" s="476"/>
      <c r="L43" s="474"/>
      <c r="M43" s="478"/>
      <c r="N43" s="473"/>
    </row>
    <row r="44" spans="1:14" outlineLevel="1" x14ac:dyDescent="0.25">
      <c r="A44" s="455" t="s">
        <v>1601</v>
      </c>
      <c r="B44" s="477"/>
      <c r="C44" s="476"/>
      <c r="D44" s="476"/>
      <c r="E44" s="474"/>
      <c r="F44" s="498"/>
      <c r="G44" s="473"/>
      <c r="H44" s="416"/>
      <c r="I44" s="476"/>
      <c r="L44" s="474"/>
      <c r="M44" s="478"/>
      <c r="N44" s="473"/>
    </row>
    <row r="45" spans="1:14" outlineLevel="1" x14ac:dyDescent="0.25">
      <c r="A45" s="455" t="s">
        <v>1600</v>
      </c>
      <c r="B45" s="476"/>
      <c r="E45" s="474"/>
      <c r="F45" s="478"/>
      <c r="G45" s="473"/>
      <c r="H45" s="416"/>
      <c r="I45" s="476"/>
      <c r="L45" s="474"/>
      <c r="M45" s="478"/>
      <c r="N45" s="473"/>
    </row>
    <row r="46" spans="1:14" outlineLevel="1" x14ac:dyDescent="0.25">
      <c r="A46" s="455" t="s">
        <v>1599</v>
      </c>
      <c r="B46" s="476"/>
      <c r="E46" s="474"/>
      <c r="F46" s="478"/>
      <c r="G46" s="473"/>
      <c r="H46" s="416"/>
      <c r="I46" s="476"/>
      <c r="L46" s="474"/>
      <c r="M46" s="478"/>
      <c r="N46" s="473"/>
    </row>
    <row r="47" spans="1:14" outlineLevel="1" x14ac:dyDescent="0.25">
      <c r="A47" s="455" t="s">
        <v>1598</v>
      </c>
      <c r="B47" s="476"/>
      <c r="E47" s="474"/>
      <c r="F47" s="478"/>
      <c r="G47" s="473"/>
      <c r="H47" s="416"/>
      <c r="I47" s="476"/>
      <c r="L47" s="474"/>
      <c r="M47" s="478"/>
      <c r="N47" s="473"/>
    </row>
    <row r="48" spans="1:14" ht="15" customHeight="1" x14ac:dyDescent="0.25">
      <c r="A48" s="469"/>
      <c r="B48" s="470" t="s">
        <v>3311</v>
      </c>
      <c r="C48" s="469" t="s">
        <v>1467</v>
      </c>
      <c r="D48" s="469"/>
      <c r="E48" s="492"/>
      <c r="F48" s="468"/>
      <c r="G48" s="468"/>
      <c r="H48" s="416"/>
      <c r="I48" s="467"/>
      <c r="J48" s="466"/>
      <c r="K48" s="466"/>
      <c r="L48" s="491"/>
      <c r="M48" s="465"/>
      <c r="N48" s="465"/>
    </row>
    <row r="49" spans="1:14" x14ac:dyDescent="0.25">
      <c r="A49" s="455" t="s">
        <v>1597</v>
      </c>
      <c r="B49" s="497" t="s">
        <v>1409</v>
      </c>
      <c r="C49" s="496">
        <f>SUM(C50:C76)</f>
        <v>0</v>
      </c>
      <c r="G49" s="463"/>
      <c r="H49" s="416"/>
      <c r="I49" s="491"/>
      <c r="N49" s="463"/>
    </row>
    <row r="50" spans="1:14" x14ac:dyDescent="0.25">
      <c r="A50" s="455" t="s">
        <v>1596</v>
      </c>
      <c r="B50" s="455" t="s">
        <v>1407</v>
      </c>
      <c r="C50" s="464" t="s">
        <v>290</v>
      </c>
      <c r="G50" s="463"/>
      <c r="H50" s="416"/>
      <c r="N50" s="463"/>
    </row>
    <row r="51" spans="1:14" x14ac:dyDescent="0.25">
      <c r="A51" s="455" t="s">
        <v>1595</v>
      </c>
      <c r="B51" s="455" t="s">
        <v>1405</v>
      </c>
      <c r="C51" s="464" t="s">
        <v>290</v>
      </c>
      <c r="G51" s="463"/>
      <c r="H51" s="416"/>
      <c r="N51" s="463"/>
    </row>
    <row r="52" spans="1:14" x14ac:dyDescent="0.25">
      <c r="A52" s="455" t="s">
        <v>1594</v>
      </c>
      <c r="B52" s="455" t="s">
        <v>1403</v>
      </c>
      <c r="C52" s="464" t="s">
        <v>290</v>
      </c>
      <c r="G52" s="463"/>
      <c r="H52" s="416"/>
      <c r="N52" s="463"/>
    </row>
    <row r="53" spans="1:14" x14ac:dyDescent="0.25">
      <c r="A53" s="455" t="s">
        <v>1593</v>
      </c>
      <c r="B53" s="455" t="s">
        <v>1401</v>
      </c>
      <c r="C53" s="464" t="s">
        <v>290</v>
      </c>
      <c r="G53" s="463"/>
      <c r="H53" s="416"/>
      <c r="N53" s="463"/>
    </row>
    <row r="54" spans="1:14" x14ac:dyDescent="0.25">
      <c r="A54" s="455" t="s">
        <v>1592</v>
      </c>
      <c r="B54" s="455" t="s">
        <v>1399</v>
      </c>
      <c r="C54" s="464" t="s">
        <v>290</v>
      </c>
      <c r="G54" s="463"/>
      <c r="H54" s="416"/>
      <c r="N54" s="463"/>
    </row>
    <row r="55" spans="1:14" x14ac:dyDescent="0.25">
      <c r="A55" s="455" t="s">
        <v>1591</v>
      </c>
      <c r="B55" s="455" t="s">
        <v>1397</v>
      </c>
      <c r="C55" s="464" t="s">
        <v>290</v>
      </c>
      <c r="G55" s="463"/>
      <c r="H55" s="416"/>
      <c r="N55" s="463"/>
    </row>
    <row r="56" spans="1:14" x14ac:dyDescent="0.25">
      <c r="A56" s="455" t="s">
        <v>1590</v>
      </c>
      <c r="B56" s="455" t="s">
        <v>1395</v>
      </c>
      <c r="C56" s="464" t="s">
        <v>290</v>
      </c>
      <c r="G56" s="463"/>
      <c r="H56" s="416"/>
      <c r="N56" s="463"/>
    </row>
    <row r="57" spans="1:14" x14ac:dyDescent="0.25">
      <c r="A57" s="455" t="s">
        <v>1589</v>
      </c>
      <c r="B57" s="455" t="s">
        <v>1393</v>
      </c>
      <c r="C57" s="464" t="s">
        <v>290</v>
      </c>
      <c r="G57" s="463"/>
      <c r="H57" s="416"/>
      <c r="N57" s="463"/>
    </row>
    <row r="58" spans="1:14" x14ac:dyDescent="0.25">
      <c r="A58" s="455" t="s">
        <v>1588</v>
      </c>
      <c r="B58" s="455" t="s">
        <v>1391</v>
      </c>
      <c r="C58" s="464" t="s">
        <v>290</v>
      </c>
      <c r="G58" s="463"/>
      <c r="H58" s="416"/>
      <c r="N58" s="463"/>
    </row>
    <row r="59" spans="1:14" x14ac:dyDescent="0.25">
      <c r="A59" s="455" t="s">
        <v>1587</v>
      </c>
      <c r="B59" s="455" t="s">
        <v>686</v>
      </c>
      <c r="C59" s="464" t="s">
        <v>290</v>
      </c>
      <c r="G59" s="463"/>
      <c r="H59" s="416"/>
      <c r="N59" s="463"/>
    </row>
    <row r="60" spans="1:14" x14ac:dyDescent="0.25">
      <c r="A60" s="455" t="s">
        <v>1586</v>
      </c>
      <c r="B60" s="455" t="s">
        <v>1388</v>
      </c>
      <c r="C60" s="464" t="s">
        <v>290</v>
      </c>
      <c r="G60" s="463"/>
      <c r="H60" s="416"/>
      <c r="N60" s="463"/>
    </row>
    <row r="61" spans="1:14" x14ac:dyDescent="0.25">
      <c r="A61" s="455" t="s">
        <v>1585</v>
      </c>
      <c r="B61" s="455" t="s">
        <v>1386</v>
      </c>
      <c r="C61" s="464" t="s">
        <v>290</v>
      </c>
      <c r="G61" s="463"/>
      <c r="H61" s="416"/>
      <c r="N61" s="463"/>
    </row>
    <row r="62" spans="1:14" x14ac:dyDescent="0.25">
      <c r="A62" s="455" t="s">
        <v>1584</v>
      </c>
      <c r="B62" s="455" t="s">
        <v>1384</v>
      </c>
      <c r="C62" s="464" t="s">
        <v>290</v>
      </c>
      <c r="G62" s="463"/>
      <c r="H62" s="416"/>
      <c r="N62" s="463"/>
    </row>
    <row r="63" spans="1:14" x14ac:dyDescent="0.25">
      <c r="A63" s="455" t="s">
        <v>1583</v>
      </c>
      <c r="B63" s="455" t="s">
        <v>1382</v>
      </c>
      <c r="C63" s="464" t="s">
        <v>290</v>
      </c>
      <c r="G63" s="463"/>
      <c r="H63" s="416"/>
      <c r="N63" s="463"/>
    </row>
    <row r="64" spans="1:14" x14ac:dyDescent="0.25">
      <c r="A64" s="455" t="s">
        <v>1582</v>
      </c>
      <c r="B64" s="455" t="s">
        <v>1380</v>
      </c>
      <c r="C64" s="464" t="s">
        <v>290</v>
      </c>
      <c r="G64" s="463"/>
      <c r="H64" s="416"/>
      <c r="N64" s="463"/>
    </row>
    <row r="65" spans="1:14" x14ac:dyDescent="0.25">
      <c r="A65" s="455" t="s">
        <v>1581</v>
      </c>
      <c r="B65" s="455" t="s">
        <v>1378</v>
      </c>
      <c r="C65" s="464" t="s">
        <v>290</v>
      </c>
      <c r="G65" s="463"/>
      <c r="H65" s="416"/>
      <c r="N65" s="463"/>
    </row>
    <row r="66" spans="1:14" x14ac:dyDescent="0.25">
      <c r="A66" s="455" t="s">
        <v>1580</v>
      </c>
      <c r="B66" s="455" t="s">
        <v>1376</v>
      </c>
      <c r="C66" s="464" t="s">
        <v>290</v>
      </c>
      <c r="G66" s="463"/>
      <c r="H66" s="416"/>
      <c r="N66" s="463"/>
    </row>
    <row r="67" spans="1:14" x14ac:dyDescent="0.25">
      <c r="A67" s="455" t="s">
        <v>1579</v>
      </c>
      <c r="B67" s="455" t="s">
        <v>1374</v>
      </c>
      <c r="C67" s="464" t="s">
        <v>290</v>
      </c>
      <c r="G67" s="463"/>
      <c r="H67" s="416"/>
      <c r="N67" s="463"/>
    </row>
    <row r="68" spans="1:14" x14ac:dyDescent="0.25">
      <c r="A68" s="455" t="s">
        <v>1578</v>
      </c>
      <c r="B68" s="455" t="s">
        <v>1372</v>
      </c>
      <c r="C68" s="464" t="s">
        <v>290</v>
      </c>
      <c r="G68" s="463"/>
      <c r="H68" s="416"/>
      <c r="N68" s="463"/>
    </row>
    <row r="69" spans="1:14" x14ac:dyDescent="0.25">
      <c r="A69" s="455" t="s">
        <v>1577</v>
      </c>
      <c r="B69" s="455" t="s">
        <v>1370</v>
      </c>
      <c r="C69" s="464" t="s">
        <v>290</v>
      </c>
      <c r="G69" s="463"/>
      <c r="H69" s="416"/>
      <c r="N69" s="463"/>
    </row>
    <row r="70" spans="1:14" x14ac:dyDescent="0.25">
      <c r="A70" s="455" t="s">
        <v>1576</v>
      </c>
      <c r="B70" s="455" t="s">
        <v>1368</v>
      </c>
      <c r="C70" s="464" t="s">
        <v>290</v>
      </c>
      <c r="G70" s="463"/>
      <c r="H70" s="416"/>
      <c r="N70" s="463"/>
    </row>
    <row r="71" spans="1:14" x14ac:dyDescent="0.25">
      <c r="A71" s="455" t="s">
        <v>1575</v>
      </c>
      <c r="B71" s="455" t="s">
        <v>1366</v>
      </c>
      <c r="C71" s="464" t="s">
        <v>290</v>
      </c>
      <c r="G71" s="463"/>
      <c r="H71" s="416"/>
      <c r="N71" s="463"/>
    </row>
    <row r="72" spans="1:14" x14ac:dyDescent="0.25">
      <c r="A72" s="455" t="s">
        <v>1574</v>
      </c>
      <c r="B72" s="455" t="s">
        <v>1364</v>
      </c>
      <c r="C72" s="464" t="s">
        <v>290</v>
      </c>
      <c r="G72" s="463"/>
      <c r="H72" s="416"/>
      <c r="N72" s="463"/>
    </row>
    <row r="73" spans="1:14" x14ac:dyDescent="0.25">
      <c r="A73" s="455" t="s">
        <v>1573</v>
      </c>
      <c r="B73" s="455" t="s">
        <v>1362</v>
      </c>
      <c r="C73" s="464" t="s">
        <v>290</v>
      </c>
      <c r="G73" s="463"/>
      <c r="H73" s="416"/>
      <c r="N73" s="463"/>
    </row>
    <row r="74" spans="1:14" x14ac:dyDescent="0.25">
      <c r="A74" s="455" t="s">
        <v>1572</v>
      </c>
      <c r="B74" s="455" t="s">
        <v>1360</v>
      </c>
      <c r="C74" s="464" t="s">
        <v>290</v>
      </c>
      <c r="G74" s="463"/>
      <c r="H74" s="416"/>
      <c r="N74" s="463"/>
    </row>
    <row r="75" spans="1:14" x14ac:dyDescent="0.25">
      <c r="A75" s="455" t="s">
        <v>1571</v>
      </c>
      <c r="B75" s="455" t="s">
        <v>1358</v>
      </c>
      <c r="C75" s="464" t="s">
        <v>290</v>
      </c>
      <c r="G75" s="463"/>
      <c r="H75" s="416"/>
      <c r="N75" s="463"/>
    </row>
    <row r="76" spans="1:14" x14ac:dyDescent="0.25">
      <c r="A76" s="455" t="s">
        <v>1570</v>
      </c>
      <c r="B76" s="455" t="s">
        <v>1356</v>
      </c>
      <c r="C76" s="464" t="s">
        <v>290</v>
      </c>
      <c r="G76" s="463"/>
      <c r="H76" s="416"/>
      <c r="N76" s="463"/>
    </row>
    <row r="77" spans="1:14" x14ac:dyDescent="0.25">
      <c r="A77" s="455" t="s">
        <v>1569</v>
      </c>
      <c r="B77" s="497" t="s">
        <v>296</v>
      </c>
      <c r="C77" s="496">
        <f>SUM(C78:C80)</f>
        <v>0</v>
      </c>
      <c r="G77" s="463"/>
      <c r="H77" s="416"/>
      <c r="I77" s="491"/>
      <c r="N77" s="463"/>
    </row>
    <row r="78" spans="1:14" x14ac:dyDescent="0.25">
      <c r="A78" s="455" t="s">
        <v>1568</v>
      </c>
      <c r="B78" s="455" t="s">
        <v>1353</v>
      </c>
      <c r="C78" s="464" t="s">
        <v>290</v>
      </c>
      <c r="G78" s="463"/>
      <c r="H78" s="416"/>
      <c r="N78" s="463"/>
    </row>
    <row r="79" spans="1:14" x14ac:dyDescent="0.25">
      <c r="A79" s="455" t="s">
        <v>1567</v>
      </c>
      <c r="B79" s="455" t="s">
        <v>1351</v>
      </c>
      <c r="C79" s="464" t="s">
        <v>290</v>
      </c>
      <c r="G79" s="463"/>
      <c r="H79" s="416"/>
      <c r="N79" s="463"/>
    </row>
    <row r="80" spans="1:14" x14ac:dyDescent="0.25">
      <c r="A80" s="455" t="s">
        <v>1566</v>
      </c>
      <c r="B80" s="455" t="s">
        <v>1349</v>
      </c>
      <c r="C80" s="464" t="s">
        <v>290</v>
      </c>
      <c r="G80" s="463"/>
      <c r="H80" s="416"/>
      <c r="N80" s="463"/>
    </row>
    <row r="81" spans="1:14" x14ac:dyDescent="0.25">
      <c r="A81" s="455" t="s">
        <v>1565</v>
      </c>
      <c r="B81" s="497" t="s">
        <v>93</v>
      </c>
      <c r="C81" s="496">
        <f>SUM(C82:C92)</f>
        <v>0</v>
      </c>
      <c r="G81" s="463"/>
      <c r="H81" s="416"/>
      <c r="I81" s="491"/>
      <c r="N81" s="463"/>
    </row>
    <row r="82" spans="1:14" x14ac:dyDescent="0.25">
      <c r="A82" s="455" t="s">
        <v>1564</v>
      </c>
      <c r="B82" s="488" t="s">
        <v>298</v>
      </c>
      <c r="C82" s="464" t="s">
        <v>290</v>
      </c>
      <c r="G82" s="463"/>
      <c r="H82" s="416"/>
      <c r="I82" s="476"/>
      <c r="N82" s="463"/>
    </row>
    <row r="83" spans="1:14" x14ac:dyDescent="0.25">
      <c r="A83" s="455" t="s">
        <v>1563</v>
      </c>
      <c r="B83" s="455" t="s">
        <v>300</v>
      </c>
      <c r="C83" s="464" t="s">
        <v>290</v>
      </c>
      <c r="G83" s="463"/>
      <c r="H83" s="416"/>
      <c r="I83" s="476"/>
      <c r="N83" s="463"/>
    </row>
    <row r="84" spans="1:14" x14ac:dyDescent="0.25">
      <c r="A84" s="455" t="s">
        <v>1562</v>
      </c>
      <c r="B84" s="488" t="s">
        <v>302</v>
      </c>
      <c r="C84" s="464" t="s">
        <v>290</v>
      </c>
      <c r="G84" s="463"/>
      <c r="H84" s="416"/>
      <c r="I84" s="476"/>
      <c r="N84" s="463"/>
    </row>
    <row r="85" spans="1:14" x14ac:dyDescent="0.25">
      <c r="A85" s="455" t="s">
        <v>1561</v>
      </c>
      <c r="B85" s="488" t="s">
        <v>304</v>
      </c>
      <c r="C85" s="464" t="s">
        <v>290</v>
      </c>
      <c r="G85" s="463"/>
      <c r="H85" s="416"/>
      <c r="I85" s="476"/>
      <c r="N85" s="463"/>
    </row>
    <row r="86" spans="1:14" x14ac:dyDescent="0.25">
      <c r="A86" s="455" t="s">
        <v>1560</v>
      </c>
      <c r="B86" s="488" t="s">
        <v>306</v>
      </c>
      <c r="C86" s="464" t="s">
        <v>290</v>
      </c>
      <c r="G86" s="463"/>
      <c r="H86" s="416"/>
      <c r="I86" s="476"/>
      <c r="N86" s="463"/>
    </row>
    <row r="87" spans="1:14" x14ac:dyDescent="0.25">
      <c r="A87" s="455" t="s">
        <v>1559</v>
      </c>
      <c r="B87" s="488" t="s">
        <v>308</v>
      </c>
      <c r="C87" s="464" t="s">
        <v>290</v>
      </c>
      <c r="G87" s="463"/>
      <c r="H87" s="416"/>
      <c r="I87" s="476"/>
      <c r="N87" s="463"/>
    </row>
    <row r="88" spans="1:14" x14ac:dyDescent="0.25">
      <c r="A88" s="455" t="s">
        <v>1558</v>
      </c>
      <c r="B88" s="488" t="s">
        <v>310</v>
      </c>
      <c r="C88" s="464" t="s">
        <v>290</v>
      </c>
      <c r="G88" s="463"/>
      <c r="H88" s="416"/>
      <c r="I88" s="476"/>
      <c r="N88" s="463"/>
    </row>
    <row r="89" spans="1:14" x14ac:dyDescent="0.25">
      <c r="A89" s="455" t="s">
        <v>1557</v>
      </c>
      <c r="B89" s="488" t="s">
        <v>312</v>
      </c>
      <c r="C89" s="464" t="s">
        <v>290</v>
      </c>
      <c r="G89" s="463"/>
      <c r="H89" s="416"/>
      <c r="I89" s="476"/>
      <c r="N89" s="463"/>
    </row>
    <row r="90" spans="1:14" x14ac:dyDescent="0.25">
      <c r="A90" s="455" t="s">
        <v>1556</v>
      </c>
      <c r="B90" s="488" t="s">
        <v>314</v>
      </c>
      <c r="C90" s="464" t="s">
        <v>290</v>
      </c>
      <c r="G90" s="463"/>
      <c r="H90" s="416"/>
      <c r="I90" s="476"/>
      <c r="N90" s="463"/>
    </row>
    <row r="91" spans="1:14" x14ac:dyDescent="0.25">
      <c r="A91" s="455" t="s">
        <v>1555</v>
      </c>
      <c r="B91" s="488" t="s">
        <v>316</v>
      </c>
      <c r="C91" s="464" t="s">
        <v>290</v>
      </c>
      <c r="G91" s="463"/>
      <c r="H91" s="416"/>
      <c r="I91" s="476"/>
      <c r="N91" s="463"/>
    </row>
    <row r="92" spans="1:14" x14ac:dyDescent="0.25">
      <c r="A92" s="455" t="s">
        <v>1554</v>
      </c>
      <c r="B92" s="488" t="s">
        <v>93</v>
      </c>
      <c r="C92" s="464" t="s">
        <v>290</v>
      </c>
      <c r="G92" s="463"/>
      <c r="H92" s="416"/>
      <c r="I92" s="476"/>
      <c r="N92" s="463"/>
    </row>
    <row r="93" spans="1:14" outlineLevel="1" x14ac:dyDescent="0.25">
      <c r="A93" s="455" t="s">
        <v>1553</v>
      </c>
      <c r="B93" s="495" t="s">
        <v>97</v>
      </c>
      <c r="C93" s="464"/>
      <c r="G93" s="463"/>
      <c r="H93" s="416"/>
      <c r="I93" s="476"/>
      <c r="N93" s="463"/>
    </row>
    <row r="94" spans="1:14" outlineLevel="1" x14ac:dyDescent="0.25">
      <c r="A94" s="455" t="s">
        <v>1552</v>
      </c>
      <c r="B94" s="495" t="s">
        <v>97</v>
      </c>
      <c r="C94" s="464"/>
      <c r="G94" s="463"/>
      <c r="H94" s="416"/>
      <c r="I94" s="476"/>
      <c r="N94" s="463"/>
    </row>
    <row r="95" spans="1:14" outlineLevel="1" x14ac:dyDescent="0.25">
      <c r="A95" s="455" t="s">
        <v>1551</v>
      </c>
      <c r="B95" s="495" t="s">
        <v>97</v>
      </c>
      <c r="C95" s="464"/>
      <c r="G95" s="463"/>
      <c r="H95" s="416"/>
      <c r="I95" s="476"/>
      <c r="N95" s="463"/>
    </row>
    <row r="96" spans="1:14" outlineLevel="1" x14ac:dyDescent="0.25">
      <c r="A96" s="455" t="s">
        <v>1550</v>
      </c>
      <c r="B96" s="495" t="s">
        <v>97</v>
      </c>
      <c r="C96" s="464"/>
      <c r="G96" s="463"/>
      <c r="H96" s="416"/>
      <c r="I96" s="476"/>
      <c r="N96" s="463"/>
    </row>
    <row r="97" spans="1:14" outlineLevel="1" x14ac:dyDescent="0.25">
      <c r="A97" s="455" t="s">
        <v>1549</v>
      </c>
      <c r="B97" s="495" t="s">
        <v>97</v>
      </c>
      <c r="C97" s="464"/>
      <c r="G97" s="463"/>
      <c r="H97" s="416"/>
      <c r="I97" s="476"/>
      <c r="N97" s="463"/>
    </row>
    <row r="98" spans="1:14" outlineLevel="1" x14ac:dyDescent="0.25">
      <c r="A98" s="455" t="s">
        <v>1548</v>
      </c>
      <c r="B98" s="495" t="s">
        <v>97</v>
      </c>
      <c r="C98" s="464"/>
      <c r="G98" s="463"/>
      <c r="H98" s="416"/>
      <c r="I98" s="476"/>
      <c r="N98" s="463"/>
    </row>
    <row r="99" spans="1:14" outlineLevel="1" x14ac:dyDescent="0.25">
      <c r="A99" s="455" t="s">
        <v>1547</v>
      </c>
      <c r="B99" s="495" t="s">
        <v>97</v>
      </c>
      <c r="C99" s="464"/>
      <c r="G99" s="463"/>
      <c r="H99" s="416"/>
      <c r="I99" s="476"/>
      <c r="N99" s="463"/>
    </row>
    <row r="100" spans="1:14" outlineLevel="1" x14ac:dyDescent="0.25">
      <c r="A100" s="455" t="s">
        <v>1546</v>
      </c>
      <c r="B100" s="495" t="s">
        <v>97</v>
      </c>
      <c r="C100" s="464"/>
      <c r="G100" s="463"/>
      <c r="H100" s="416"/>
      <c r="I100" s="476"/>
      <c r="N100" s="463"/>
    </row>
    <row r="101" spans="1:14" outlineLevel="1" x14ac:dyDescent="0.25">
      <c r="A101" s="455" t="s">
        <v>1545</v>
      </c>
      <c r="B101" s="495" t="s">
        <v>97</v>
      </c>
      <c r="C101" s="464"/>
      <c r="G101" s="463"/>
      <c r="H101" s="416"/>
      <c r="I101" s="476"/>
      <c r="N101" s="463"/>
    </row>
    <row r="102" spans="1:14" outlineLevel="1" x14ac:dyDescent="0.25">
      <c r="A102" s="455" t="s">
        <v>1544</v>
      </c>
      <c r="B102" s="495" t="s">
        <v>97</v>
      </c>
      <c r="C102" s="464"/>
      <c r="G102" s="463"/>
      <c r="H102" s="416"/>
      <c r="I102" s="476"/>
      <c r="N102" s="463"/>
    </row>
    <row r="103" spans="1:14" ht="15" customHeight="1" x14ac:dyDescent="0.25">
      <c r="A103" s="469"/>
      <c r="B103" s="494" t="s">
        <v>1543</v>
      </c>
      <c r="C103" s="493" t="s">
        <v>1467</v>
      </c>
      <c r="D103" s="469"/>
      <c r="E103" s="492"/>
      <c r="F103" s="469"/>
      <c r="G103" s="468"/>
      <c r="H103" s="416"/>
      <c r="I103" s="467"/>
      <c r="J103" s="466"/>
      <c r="K103" s="466"/>
      <c r="L103" s="491"/>
      <c r="M103" s="466"/>
      <c r="N103" s="465"/>
    </row>
    <row r="104" spans="1:14" x14ac:dyDescent="0.25">
      <c r="A104" s="455" t="s">
        <v>1542</v>
      </c>
      <c r="B104" s="490" t="s">
        <v>791</v>
      </c>
      <c r="C104" s="464" t="s">
        <v>290</v>
      </c>
      <c r="G104" s="463"/>
      <c r="H104" s="416"/>
      <c r="I104" s="476"/>
      <c r="N104" s="463"/>
    </row>
    <row r="105" spans="1:14" x14ac:dyDescent="0.25">
      <c r="A105" s="455" t="s">
        <v>1541</v>
      </c>
      <c r="B105" s="490" t="s">
        <v>791</v>
      </c>
      <c r="C105" s="464" t="s">
        <v>290</v>
      </c>
      <c r="G105" s="463"/>
      <c r="H105" s="416"/>
      <c r="I105" s="476"/>
      <c r="N105" s="463"/>
    </row>
    <row r="106" spans="1:14" x14ac:dyDescent="0.25">
      <c r="A106" s="455" t="s">
        <v>1540</v>
      </c>
      <c r="B106" s="490" t="s">
        <v>791</v>
      </c>
      <c r="C106" s="464" t="s">
        <v>290</v>
      </c>
      <c r="G106" s="463"/>
      <c r="H106" s="416"/>
      <c r="I106" s="476"/>
      <c r="N106" s="463"/>
    </row>
    <row r="107" spans="1:14" x14ac:dyDescent="0.25">
      <c r="A107" s="455" t="s">
        <v>1539</v>
      </c>
      <c r="B107" s="490" t="s">
        <v>791</v>
      </c>
      <c r="C107" s="464" t="s">
        <v>290</v>
      </c>
      <c r="G107" s="463"/>
      <c r="H107" s="416"/>
      <c r="I107" s="476"/>
      <c r="N107" s="463"/>
    </row>
    <row r="108" spans="1:14" x14ac:dyDescent="0.25">
      <c r="A108" s="455" t="s">
        <v>1538</v>
      </c>
      <c r="B108" s="490" t="s">
        <v>791</v>
      </c>
      <c r="C108" s="464" t="s">
        <v>290</v>
      </c>
      <c r="G108" s="463"/>
      <c r="H108" s="416"/>
      <c r="I108" s="476"/>
      <c r="N108" s="463"/>
    </row>
    <row r="109" spans="1:14" x14ac:dyDescent="0.25">
      <c r="A109" s="455" t="s">
        <v>1537</v>
      </c>
      <c r="B109" s="490" t="s">
        <v>791</v>
      </c>
      <c r="C109" s="464" t="s">
        <v>290</v>
      </c>
      <c r="G109" s="463"/>
      <c r="H109" s="416"/>
      <c r="I109" s="476"/>
      <c r="N109" s="463"/>
    </row>
    <row r="110" spans="1:14" x14ac:dyDescent="0.25">
      <c r="A110" s="455" t="s">
        <v>1536</v>
      </c>
      <c r="B110" s="490" t="s">
        <v>791</v>
      </c>
      <c r="C110" s="464" t="s">
        <v>290</v>
      </c>
      <c r="G110" s="463"/>
      <c r="H110" s="416"/>
      <c r="I110" s="476"/>
      <c r="N110" s="463"/>
    </row>
    <row r="111" spans="1:14" x14ac:dyDescent="0.25">
      <c r="A111" s="455" t="s">
        <v>1535</v>
      </c>
      <c r="B111" s="490" t="s">
        <v>791</v>
      </c>
      <c r="C111" s="464" t="s">
        <v>290</v>
      </c>
      <c r="G111" s="463"/>
      <c r="H111" s="416"/>
      <c r="I111" s="476"/>
      <c r="N111" s="463"/>
    </row>
    <row r="112" spans="1:14" x14ac:dyDescent="0.25">
      <c r="A112" s="455" t="s">
        <v>1534</v>
      </c>
      <c r="B112" s="490" t="s">
        <v>791</v>
      </c>
      <c r="C112" s="464" t="s">
        <v>290</v>
      </c>
      <c r="G112" s="463"/>
      <c r="H112" s="416"/>
      <c r="I112" s="476"/>
      <c r="N112" s="463"/>
    </row>
    <row r="113" spans="1:14" x14ac:dyDescent="0.25">
      <c r="A113" s="455" t="s">
        <v>1533</v>
      </c>
      <c r="B113" s="490" t="s">
        <v>791</v>
      </c>
      <c r="C113" s="464" t="s">
        <v>290</v>
      </c>
      <c r="G113" s="463"/>
      <c r="H113" s="416"/>
      <c r="I113" s="476"/>
      <c r="N113" s="463"/>
    </row>
    <row r="114" spans="1:14" x14ac:dyDescent="0.25">
      <c r="A114" s="455" t="s">
        <v>1532</v>
      </c>
      <c r="B114" s="490" t="s">
        <v>791</v>
      </c>
      <c r="C114" s="464" t="s">
        <v>290</v>
      </c>
      <c r="G114" s="463"/>
      <c r="H114" s="416"/>
      <c r="I114" s="476"/>
      <c r="N114" s="463"/>
    </row>
    <row r="115" spans="1:14" x14ac:dyDescent="0.25">
      <c r="A115" s="455" t="s">
        <v>1531</v>
      </c>
      <c r="B115" s="490" t="s">
        <v>791</v>
      </c>
      <c r="C115" s="464" t="s">
        <v>290</v>
      </c>
      <c r="G115" s="463"/>
      <c r="H115" s="416"/>
      <c r="I115" s="476"/>
      <c r="N115" s="463"/>
    </row>
    <row r="116" spans="1:14" x14ac:dyDescent="0.25">
      <c r="A116" s="455" t="s">
        <v>1530</v>
      </c>
      <c r="B116" s="490" t="s">
        <v>791</v>
      </c>
      <c r="C116" s="464" t="s">
        <v>290</v>
      </c>
      <c r="G116" s="463"/>
      <c r="H116" s="416"/>
      <c r="I116" s="476"/>
      <c r="N116" s="463"/>
    </row>
    <row r="117" spans="1:14" x14ac:dyDescent="0.25">
      <c r="A117" s="455" t="s">
        <v>1529</v>
      </c>
      <c r="B117" s="490" t="s">
        <v>791</v>
      </c>
      <c r="C117" s="464" t="s">
        <v>290</v>
      </c>
      <c r="G117" s="463"/>
      <c r="H117" s="416"/>
      <c r="I117" s="476"/>
      <c r="N117" s="463"/>
    </row>
    <row r="118" spans="1:14" x14ac:dyDescent="0.25">
      <c r="A118" s="455" t="s">
        <v>1528</v>
      </c>
      <c r="B118" s="490" t="s">
        <v>791</v>
      </c>
      <c r="C118" s="464" t="s">
        <v>290</v>
      </c>
      <c r="G118" s="463"/>
      <c r="H118" s="416"/>
      <c r="I118" s="476"/>
      <c r="N118" s="463"/>
    </row>
    <row r="119" spans="1:14" x14ac:dyDescent="0.25">
      <c r="A119" s="455" t="s">
        <v>1527</v>
      </c>
      <c r="B119" s="490" t="s">
        <v>791</v>
      </c>
      <c r="C119" s="464" t="s">
        <v>290</v>
      </c>
      <c r="G119" s="463"/>
      <c r="H119" s="416"/>
      <c r="I119" s="476"/>
      <c r="N119" s="463"/>
    </row>
    <row r="120" spans="1:14" x14ac:dyDescent="0.25">
      <c r="A120" s="455" t="s">
        <v>1526</v>
      </c>
      <c r="B120" s="490" t="s">
        <v>791</v>
      </c>
      <c r="C120" s="464" t="s">
        <v>290</v>
      </c>
      <c r="G120" s="463"/>
      <c r="H120" s="416"/>
      <c r="I120" s="476"/>
      <c r="N120" s="463"/>
    </row>
    <row r="121" spans="1:14" x14ac:dyDescent="0.25">
      <c r="A121" s="455" t="s">
        <v>1525</v>
      </c>
      <c r="B121" s="490" t="s">
        <v>791</v>
      </c>
      <c r="C121" s="464" t="s">
        <v>290</v>
      </c>
      <c r="G121" s="463"/>
      <c r="H121" s="416"/>
      <c r="I121" s="476"/>
      <c r="N121" s="463"/>
    </row>
    <row r="122" spans="1:14" x14ac:dyDescent="0.25">
      <c r="A122" s="455" t="s">
        <v>1524</v>
      </c>
      <c r="B122" s="490" t="s">
        <v>791</v>
      </c>
      <c r="C122" s="464" t="s">
        <v>290</v>
      </c>
      <c r="G122" s="463"/>
      <c r="H122" s="416"/>
      <c r="I122" s="476"/>
      <c r="N122" s="463"/>
    </row>
    <row r="123" spans="1:14" x14ac:dyDescent="0.25">
      <c r="A123" s="455" t="s">
        <v>1523</v>
      </c>
      <c r="B123" s="490" t="s">
        <v>791</v>
      </c>
      <c r="C123" s="464" t="s">
        <v>290</v>
      </c>
      <c r="G123" s="463"/>
      <c r="H123" s="416"/>
      <c r="I123" s="476"/>
      <c r="N123" s="463"/>
    </row>
    <row r="124" spans="1:14" x14ac:dyDescent="0.25">
      <c r="A124" s="455" t="s">
        <v>1522</v>
      </c>
      <c r="B124" s="490" t="s">
        <v>791</v>
      </c>
      <c r="C124" s="464" t="s">
        <v>290</v>
      </c>
      <c r="G124" s="463"/>
      <c r="H124" s="416"/>
      <c r="I124" s="476"/>
      <c r="N124" s="463"/>
    </row>
    <row r="125" spans="1:14" x14ac:dyDescent="0.25">
      <c r="A125" s="455" t="s">
        <v>1521</v>
      </c>
      <c r="B125" s="490" t="s">
        <v>791</v>
      </c>
      <c r="C125" s="464" t="s">
        <v>290</v>
      </c>
      <c r="G125" s="463"/>
      <c r="H125" s="416"/>
      <c r="I125" s="476"/>
      <c r="N125" s="463"/>
    </row>
    <row r="126" spans="1:14" x14ac:dyDescent="0.25">
      <c r="A126" s="455" t="s">
        <v>1520</v>
      </c>
      <c r="B126" s="490" t="s">
        <v>791</v>
      </c>
      <c r="C126" s="464" t="s">
        <v>290</v>
      </c>
      <c r="G126" s="463"/>
      <c r="H126" s="416"/>
      <c r="I126" s="476"/>
      <c r="N126" s="463"/>
    </row>
    <row r="127" spans="1:14" x14ac:dyDescent="0.25">
      <c r="A127" s="455" t="s">
        <v>1519</v>
      </c>
      <c r="B127" s="490" t="s">
        <v>791</v>
      </c>
      <c r="C127" s="464" t="s">
        <v>290</v>
      </c>
      <c r="G127" s="463"/>
      <c r="H127" s="416"/>
      <c r="I127" s="476"/>
      <c r="N127" s="463"/>
    </row>
    <row r="128" spans="1:14" x14ac:dyDescent="0.25">
      <c r="A128" s="455" t="s">
        <v>1518</v>
      </c>
      <c r="B128" s="490" t="s">
        <v>791</v>
      </c>
      <c r="C128" s="481" t="s">
        <v>290</v>
      </c>
      <c r="G128" s="463"/>
      <c r="H128" s="416"/>
      <c r="I128" s="476"/>
      <c r="N128" s="463"/>
    </row>
    <row r="129" spans="1:14" x14ac:dyDescent="0.25">
      <c r="A129" s="469"/>
      <c r="B129" s="470" t="s">
        <v>1259</v>
      </c>
      <c r="C129" s="469" t="s">
        <v>1467</v>
      </c>
      <c r="D129" s="469"/>
      <c r="E129" s="469"/>
      <c r="F129" s="468"/>
      <c r="G129" s="468"/>
      <c r="H129" s="416"/>
      <c r="I129" s="467"/>
      <c r="J129" s="466"/>
      <c r="K129" s="466"/>
      <c r="L129" s="466"/>
      <c r="M129" s="465"/>
      <c r="N129" s="465"/>
    </row>
    <row r="130" spans="1:14" x14ac:dyDescent="0.25">
      <c r="A130" s="455" t="s">
        <v>1517</v>
      </c>
      <c r="B130" s="455" t="s">
        <v>1257</v>
      </c>
      <c r="C130" s="464" t="s">
        <v>290</v>
      </c>
      <c r="D130" s="416"/>
      <c r="E130" s="416"/>
      <c r="F130" s="416"/>
      <c r="G130" s="416"/>
      <c r="H130" s="416"/>
      <c r="K130" s="416"/>
      <c r="L130" s="416"/>
      <c r="M130" s="416"/>
      <c r="N130" s="416"/>
    </row>
    <row r="131" spans="1:14" x14ac:dyDescent="0.25">
      <c r="A131" s="455" t="s">
        <v>1516</v>
      </c>
      <c r="B131" s="455" t="s">
        <v>1255</v>
      </c>
      <c r="C131" s="464" t="s">
        <v>290</v>
      </c>
      <c r="D131" s="416"/>
      <c r="E131" s="416"/>
      <c r="F131" s="416"/>
      <c r="G131" s="416"/>
      <c r="H131" s="416"/>
      <c r="K131" s="416"/>
      <c r="L131" s="416"/>
      <c r="M131" s="416"/>
      <c r="N131" s="416"/>
    </row>
    <row r="132" spans="1:14" x14ac:dyDescent="0.25">
      <c r="A132" s="455" t="s">
        <v>1515</v>
      </c>
      <c r="B132" s="455" t="s">
        <v>93</v>
      </c>
      <c r="C132" s="464" t="s">
        <v>290</v>
      </c>
      <c r="D132" s="416"/>
      <c r="E132" s="416"/>
      <c r="F132" s="416"/>
      <c r="G132" s="416"/>
      <c r="H132" s="416"/>
      <c r="K132" s="416"/>
      <c r="L132" s="416"/>
      <c r="M132" s="416"/>
      <c r="N132" s="416"/>
    </row>
    <row r="133" spans="1:14" outlineLevel="1" x14ac:dyDescent="0.25">
      <c r="A133" s="455" t="s">
        <v>1514</v>
      </c>
      <c r="C133" s="489"/>
      <c r="D133" s="416"/>
      <c r="E133" s="416"/>
      <c r="F133" s="416"/>
      <c r="G133" s="416"/>
      <c r="H133" s="416"/>
      <c r="K133" s="416"/>
      <c r="L133" s="416"/>
      <c r="M133" s="416"/>
      <c r="N133" s="416"/>
    </row>
    <row r="134" spans="1:14" outlineLevel="1" x14ac:dyDescent="0.25">
      <c r="A134" s="455" t="s">
        <v>1513</v>
      </c>
      <c r="C134" s="489"/>
      <c r="D134" s="416"/>
      <c r="E134" s="416"/>
      <c r="F134" s="416"/>
      <c r="G134" s="416"/>
      <c r="H134" s="416"/>
      <c r="K134" s="416"/>
      <c r="L134" s="416"/>
      <c r="M134" s="416"/>
      <c r="N134" s="416"/>
    </row>
    <row r="135" spans="1:14" outlineLevel="1" x14ac:dyDescent="0.25">
      <c r="A135" s="455" t="s">
        <v>1512</v>
      </c>
      <c r="C135" s="489"/>
      <c r="D135" s="416"/>
      <c r="E135" s="416"/>
      <c r="F135" s="416"/>
      <c r="G135" s="416"/>
      <c r="H135" s="416"/>
      <c r="K135" s="416"/>
      <c r="L135" s="416"/>
      <c r="M135" s="416"/>
      <c r="N135" s="416"/>
    </row>
    <row r="136" spans="1:14" outlineLevel="1" x14ac:dyDescent="0.25">
      <c r="A136" s="455" t="s">
        <v>1511</v>
      </c>
      <c r="C136" s="489"/>
      <c r="D136" s="416"/>
      <c r="E136" s="416"/>
      <c r="F136" s="416"/>
      <c r="G136" s="416"/>
      <c r="H136" s="416"/>
      <c r="K136" s="416"/>
      <c r="L136" s="416"/>
      <c r="M136" s="416"/>
      <c r="N136" s="416"/>
    </row>
    <row r="137" spans="1:14" x14ac:dyDescent="0.25">
      <c r="A137" s="469"/>
      <c r="B137" s="470" t="s">
        <v>1247</v>
      </c>
      <c r="C137" s="469" t="s">
        <v>1467</v>
      </c>
      <c r="D137" s="469"/>
      <c r="E137" s="469"/>
      <c r="F137" s="468"/>
      <c r="G137" s="468"/>
      <c r="H137" s="416"/>
      <c r="I137" s="467"/>
      <c r="J137" s="466"/>
      <c r="K137" s="466"/>
      <c r="L137" s="466"/>
      <c r="M137" s="465"/>
      <c r="N137" s="465"/>
    </row>
    <row r="138" spans="1:14" x14ac:dyDescent="0.25">
      <c r="A138" s="455" t="s">
        <v>1510</v>
      </c>
      <c r="B138" s="455" t="s">
        <v>1245</v>
      </c>
      <c r="C138" s="464" t="s">
        <v>290</v>
      </c>
      <c r="D138" s="475"/>
      <c r="E138" s="475"/>
      <c r="F138" s="474"/>
      <c r="G138" s="473"/>
      <c r="H138" s="416"/>
      <c r="K138" s="475"/>
      <c r="L138" s="475"/>
      <c r="M138" s="474"/>
      <c r="N138" s="473"/>
    </row>
    <row r="139" spans="1:14" x14ac:dyDescent="0.25">
      <c r="A139" s="455" t="s">
        <v>1509</v>
      </c>
      <c r="B139" s="455" t="s">
        <v>1243</v>
      </c>
      <c r="C139" s="464" t="s">
        <v>290</v>
      </c>
      <c r="D139" s="475"/>
      <c r="E139" s="475"/>
      <c r="F139" s="474"/>
      <c r="G139" s="473"/>
      <c r="H139" s="416"/>
      <c r="K139" s="475"/>
      <c r="L139" s="475"/>
      <c r="M139" s="474"/>
      <c r="N139" s="473"/>
    </row>
    <row r="140" spans="1:14" x14ac:dyDescent="0.25">
      <c r="A140" s="455" t="s">
        <v>1508</v>
      </c>
      <c r="B140" s="455" t="s">
        <v>93</v>
      </c>
      <c r="C140" s="464" t="s">
        <v>290</v>
      </c>
      <c r="D140" s="475"/>
      <c r="E140" s="475"/>
      <c r="F140" s="474"/>
      <c r="G140" s="473"/>
      <c r="H140" s="416"/>
      <c r="K140" s="475"/>
      <c r="L140" s="475"/>
      <c r="M140" s="474"/>
      <c r="N140" s="473"/>
    </row>
    <row r="141" spans="1:14" outlineLevel="1" x14ac:dyDescent="0.25">
      <c r="A141" s="455" t="s">
        <v>1507</v>
      </c>
      <c r="C141" s="489"/>
      <c r="D141" s="475"/>
      <c r="E141" s="475"/>
      <c r="F141" s="474"/>
      <c r="G141" s="473"/>
      <c r="H141" s="416"/>
      <c r="K141" s="475"/>
      <c r="L141" s="475"/>
      <c r="M141" s="474"/>
      <c r="N141" s="473"/>
    </row>
    <row r="142" spans="1:14" outlineLevel="1" x14ac:dyDescent="0.25">
      <c r="A142" s="455" t="s">
        <v>1506</v>
      </c>
      <c r="C142" s="489"/>
      <c r="D142" s="475"/>
      <c r="E142" s="475"/>
      <c r="F142" s="474"/>
      <c r="G142" s="473"/>
      <c r="H142" s="416"/>
      <c r="K142" s="475"/>
      <c r="L142" s="475"/>
      <c r="M142" s="474"/>
      <c r="N142" s="473"/>
    </row>
    <row r="143" spans="1:14" outlineLevel="1" x14ac:dyDescent="0.25">
      <c r="A143" s="455" t="s">
        <v>1505</v>
      </c>
      <c r="C143" s="489"/>
      <c r="D143" s="475"/>
      <c r="E143" s="475"/>
      <c r="F143" s="474"/>
      <c r="G143" s="473"/>
      <c r="H143" s="416"/>
      <c r="K143" s="475"/>
      <c r="L143" s="475"/>
      <c r="M143" s="474"/>
      <c r="N143" s="473"/>
    </row>
    <row r="144" spans="1:14" outlineLevel="1" x14ac:dyDescent="0.25">
      <c r="A144" s="455" t="s">
        <v>1504</v>
      </c>
      <c r="C144" s="489"/>
      <c r="D144" s="475"/>
      <c r="E144" s="475"/>
      <c r="F144" s="474"/>
      <c r="G144" s="473"/>
      <c r="H144" s="416"/>
      <c r="K144" s="475"/>
      <c r="L144" s="475"/>
      <c r="M144" s="474"/>
      <c r="N144" s="473"/>
    </row>
    <row r="145" spans="1:14" outlineLevel="1" x14ac:dyDescent="0.25">
      <c r="A145" s="455" t="s">
        <v>1503</v>
      </c>
      <c r="C145" s="489"/>
      <c r="D145" s="475"/>
      <c r="E145" s="475"/>
      <c r="F145" s="474"/>
      <c r="G145" s="473"/>
      <c r="H145" s="416"/>
      <c r="K145" s="475"/>
      <c r="L145" s="475"/>
      <c r="M145" s="474"/>
      <c r="N145" s="473"/>
    </row>
    <row r="146" spans="1:14" outlineLevel="1" x14ac:dyDescent="0.25">
      <c r="A146" s="455" t="s">
        <v>1502</v>
      </c>
      <c r="C146" s="489"/>
      <c r="D146" s="475"/>
      <c r="E146" s="475"/>
      <c r="F146" s="474"/>
      <c r="G146" s="473"/>
      <c r="H146" s="416"/>
      <c r="K146" s="475"/>
      <c r="L146" s="475"/>
      <c r="M146" s="474"/>
      <c r="N146" s="473"/>
    </row>
    <row r="147" spans="1:14" x14ac:dyDescent="0.25">
      <c r="A147" s="469"/>
      <c r="B147" s="470" t="s">
        <v>1501</v>
      </c>
      <c r="C147" s="469" t="s">
        <v>54</v>
      </c>
      <c r="D147" s="469"/>
      <c r="E147" s="469"/>
      <c r="F147" s="469" t="s">
        <v>1467</v>
      </c>
      <c r="G147" s="468"/>
      <c r="H147" s="416"/>
      <c r="I147" s="467"/>
      <c r="J147" s="466"/>
      <c r="K147" s="466"/>
      <c r="L147" s="466"/>
      <c r="M147" s="466"/>
      <c r="N147" s="465"/>
    </row>
    <row r="148" spans="1:14" x14ac:dyDescent="0.25">
      <c r="A148" s="455" t="s">
        <v>1500</v>
      </c>
      <c r="B148" s="488" t="s">
        <v>1499</v>
      </c>
      <c r="C148" s="487" t="s">
        <v>290</v>
      </c>
      <c r="D148" s="475"/>
      <c r="E148" s="475"/>
      <c r="F148" s="486" t="str">
        <f>IF($C$152=0,"",IF(C148="[for completion]","",C148/$C$152))</f>
        <v/>
      </c>
      <c r="G148" s="473"/>
      <c r="H148" s="416"/>
      <c r="I148" s="476"/>
      <c r="K148" s="475"/>
      <c r="L148" s="475"/>
      <c r="M148" s="478"/>
      <c r="N148" s="473"/>
    </row>
    <row r="149" spans="1:14" x14ac:dyDescent="0.25">
      <c r="A149" s="455" t="s">
        <v>1498</v>
      </c>
      <c r="B149" s="488" t="s">
        <v>1497</v>
      </c>
      <c r="C149" s="487" t="s">
        <v>290</v>
      </c>
      <c r="D149" s="475"/>
      <c r="E149" s="475"/>
      <c r="F149" s="486" t="str">
        <f>IF($C$152=0,"",IF(C149="[for completion]","",C149/$C$152))</f>
        <v/>
      </c>
      <c r="G149" s="473"/>
      <c r="H149" s="416"/>
      <c r="I149" s="476"/>
      <c r="K149" s="475"/>
      <c r="L149" s="475"/>
      <c r="M149" s="478"/>
      <c r="N149" s="473"/>
    </row>
    <row r="150" spans="1:14" x14ac:dyDescent="0.25">
      <c r="A150" s="455" t="s">
        <v>1496</v>
      </c>
      <c r="B150" s="488" t="s">
        <v>3310</v>
      </c>
      <c r="C150" s="487" t="s">
        <v>290</v>
      </c>
      <c r="D150" s="475"/>
      <c r="E150" s="475"/>
      <c r="F150" s="486" t="str">
        <f>IF($C$152=0,"",IF(C150="[for completion]","",C150/$C$152))</f>
        <v/>
      </c>
      <c r="G150" s="473"/>
      <c r="H150" s="416"/>
      <c r="I150" s="476"/>
      <c r="K150" s="475"/>
      <c r="L150" s="475"/>
      <c r="M150" s="478"/>
      <c r="N150" s="473"/>
    </row>
    <row r="151" spans="1:14" ht="15" customHeight="1" x14ac:dyDescent="0.25">
      <c r="A151" s="455" t="s">
        <v>1495</v>
      </c>
      <c r="B151" s="488" t="s">
        <v>1494</v>
      </c>
      <c r="C151" s="487" t="s">
        <v>290</v>
      </c>
      <c r="D151" s="475"/>
      <c r="E151" s="475"/>
      <c r="F151" s="486" t="str">
        <f>IF($C$152=0,"",IF(C151="[for completion]","",C151/$C$152))</f>
        <v/>
      </c>
      <c r="G151" s="473"/>
      <c r="H151" s="416"/>
      <c r="I151" s="476"/>
      <c r="K151" s="475"/>
      <c r="L151" s="475"/>
      <c r="M151" s="478"/>
      <c r="N151" s="473"/>
    </row>
    <row r="152" spans="1:14" ht="15" customHeight="1" x14ac:dyDescent="0.25">
      <c r="A152" s="455" t="s">
        <v>1493</v>
      </c>
      <c r="B152" s="485" t="s">
        <v>95</v>
      </c>
      <c r="C152" s="484">
        <f>SUM(C148:C151)</f>
        <v>0</v>
      </c>
      <c r="D152" s="475"/>
      <c r="E152" s="475"/>
      <c r="F152" s="483">
        <f>SUM(F148:F151)</f>
        <v>0</v>
      </c>
      <c r="G152" s="473"/>
      <c r="H152" s="416"/>
      <c r="I152" s="476"/>
      <c r="K152" s="475"/>
      <c r="L152" s="475"/>
      <c r="M152" s="478"/>
      <c r="N152" s="473"/>
    </row>
    <row r="153" spans="1:14" ht="15" customHeight="1" outlineLevel="1" x14ac:dyDescent="0.25">
      <c r="A153" s="455" t="s">
        <v>1492</v>
      </c>
      <c r="B153" s="482" t="s">
        <v>1491</v>
      </c>
      <c r="C153" s="481"/>
      <c r="D153" s="475"/>
      <c r="E153" s="475"/>
      <c r="F153" s="480" t="str">
        <f t="shared" ref="F153:F159" si="2">IF($C$152=0,"",IF(C153="[for completion]","",C153/$C$152))</f>
        <v/>
      </c>
      <c r="G153" s="473"/>
      <c r="H153" s="416"/>
      <c r="I153" s="476"/>
      <c r="K153" s="475"/>
      <c r="L153" s="475"/>
      <c r="M153" s="478"/>
      <c r="N153" s="473"/>
    </row>
    <row r="154" spans="1:14" ht="15" customHeight="1" outlineLevel="1" x14ac:dyDescent="0.25">
      <c r="A154" s="455" t="s">
        <v>1490</v>
      </c>
      <c r="B154" s="482" t="s">
        <v>1489</v>
      </c>
      <c r="C154" s="481"/>
      <c r="D154" s="475"/>
      <c r="E154" s="475"/>
      <c r="F154" s="480" t="str">
        <f t="shared" si="2"/>
        <v/>
      </c>
      <c r="G154" s="473"/>
      <c r="H154" s="416"/>
      <c r="I154" s="476"/>
      <c r="K154" s="475"/>
      <c r="L154" s="475"/>
      <c r="M154" s="478"/>
      <c r="N154" s="473"/>
    </row>
    <row r="155" spans="1:14" ht="15" customHeight="1" outlineLevel="1" x14ac:dyDescent="0.25">
      <c r="A155" s="455" t="s">
        <v>1488</v>
      </c>
      <c r="B155" s="482" t="s">
        <v>1487</v>
      </c>
      <c r="C155" s="481"/>
      <c r="D155" s="475"/>
      <c r="E155" s="475"/>
      <c r="F155" s="480" t="str">
        <f t="shared" si="2"/>
        <v/>
      </c>
      <c r="G155" s="473"/>
      <c r="H155" s="416"/>
      <c r="I155" s="476"/>
      <c r="K155" s="475"/>
      <c r="L155" s="475"/>
      <c r="M155" s="478"/>
      <c r="N155" s="473"/>
    </row>
    <row r="156" spans="1:14" ht="15" customHeight="1" outlineLevel="1" x14ac:dyDescent="0.25">
      <c r="A156" s="455" t="s">
        <v>1486</v>
      </c>
      <c r="B156" s="482" t="s">
        <v>1485</v>
      </c>
      <c r="C156" s="481"/>
      <c r="D156" s="475"/>
      <c r="E156" s="475"/>
      <c r="F156" s="480" t="str">
        <f t="shared" si="2"/>
        <v/>
      </c>
      <c r="G156" s="473"/>
      <c r="H156" s="416"/>
      <c r="I156" s="476"/>
      <c r="K156" s="475"/>
      <c r="L156" s="475"/>
      <c r="M156" s="478"/>
      <c r="N156" s="473"/>
    </row>
    <row r="157" spans="1:14" ht="15" customHeight="1" outlineLevel="1" x14ac:dyDescent="0.25">
      <c r="A157" s="455" t="s">
        <v>1484</v>
      </c>
      <c r="B157" s="482" t="s">
        <v>1483</v>
      </c>
      <c r="C157" s="481"/>
      <c r="D157" s="475"/>
      <c r="E157" s="475"/>
      <c r="F157" s="480" t="str">
        <f t="shared" si="2"/>
        <v/>
      </c>
      <c r="G157" s="473"/>
      <c r="H157" s="416"/>
      <c r="I157" s="476"/>
      <c r="K157" s="475"/>
      <c r="L157" s="475"/>
      <c r="M157" s="478"/>
      <c r="N157" s="473"/>
    </row>
    <row r="158" spans="1:14" ht="15" customHeight="1" outlineLevel="1" x14ac:dyDescent="0.25">
      <c r="A158" s="455" t="s">
        <v>1482</v>
      </c>
      <c r="B158" s="482" t="s">
        <v>3309</v>
      </c>
      <c r="C158" s="481"/>
      <c r="D158" s="475"/>
      <c r="E158" s="475"/>
      <c r="F158" s="480" t="str">
        <f t="shared" si="2"/>
        <v/>
      </c>
      <c r="G158" s="473"/>
      <c r="H158" s="416"/>
      <c r="I158" s="476"/>
      <c r="K158" s="475"/>
      <c r="L158" s="475"/>
      <c r="M158" s="478"/>
      <c r="N158" s="473"/>
    </row>
    <row r="159" spans="1:14" ht="15" customHeight="1" outlineLevel="1" x14ac:dyDescent="0.25">
      <c r="A159" s="455" t="s">
        <v>1481</v>
      </c>
      <c r="B159" s="482" t="s">
        <v>3308</v>
      </c>
      <c r="C159" s="481"/>
      <c r="D159" s="475"/>
      <c r="E159" s="475"/>
      <c r="F159" s="480" t="str">
        <f t="shared" si="2"/>
        <v/>
      </c>
      <c r="G159" s="473"/>
      <c r="H159" s="416"/>
      <c r="I159" s="476"/>
      <c r="K159" s="475"/>
      <c r="L159" s="475"/>
      <c r="M159" s="478"/>
      <c r="N159" s="473"/>
    </row>
    <row r="160" spans="1:14" ht="15" customHeight="1" outlineLevel="1" x14ac:dyDescent="0.25">
      <c r="A160" s="455" t="s">
        <v>1480</v>
      </c>
      <c r="B160" s="479"/>
      <c r="D160" s="475"/>
      <c r="E160" s="475"/>
      <c r="F160" s="478"/>
      <c r="G160" s="473"/>
      <c r="H160" s="416"/>
      <c r="I160" s="476"/>
      <c r="K160" s="475"/>
      <c r="L160" s="475"/>
      <c r="M160" s="478"/>
      <c r="N160" s="473"/>
    </row>
    <row r="161" spans="1:14" ht="15" customHeight="1" outlineLevel="1" x14ac:dyDescent="0.25">
      <c r="A161" s="455" t="s">
        <v>1479</v>
      </c>
      <c r="B161" s="479"/>
      <c r="D161" s="475"/>
      <c r="E161" s="475"/>
      <c r="F161" s="478"/>
      <c r="G161" s="473"/>
      <c r="H161" s="416"/>
      <c r="I161" s="476"/>
      <c r="K161" s="475"/>
      <c r="L161" s="475"/>
      <c r="M161" s="478"/>
      <c r="N161" s="473"/>
    </row>
    <row r="162" spans="1:14" ht="15" customHeight="1" outlineLevel="1" x14ac:dyDescent="0.25">
      <c r="A162" s="455" t="s">
        <v>1478</v>
      </c>
      <c r="B162" s="479"/>
      <c r="D162" s="475"/>
      <c r="E162" s="475"/>
      <c r="F162" s="478"/>
      <c r="G162" s="473"/>
      <c r="H162" s="416"/>
      <c r="I162" s="476"/>
      <c r="K162" s="475"/>
      <c r="L162" s="475"/>
      <c r="M162" s="478"/>
      <c r="N162" s="473"/>
    </row>
    <row r="163" spans="1:14" ht="15" customHeight="1" outlineLevel="1" x14ac:dyDescent="0.25">
      <c r="A163" s="455" t="s">
        <v>1477</v>
      </c>
      <c r="B163" s="479"/>
      <c r="D163" s="475"/>
      <c r="E163" s="475"/>
      <c r="F163" s="478"/>
      <c r="G163" s="473"/>
      <c r="H163" s="416"/>
      <c r="I163" s="476"/>
      <c r="K163" s="475"/>
      <c r="L163" s="475"/>
      <c r="M163" s="478"/>
      <c r="N163" s="473"/>
    </row>
    <row r="164" spans="1:14" ht="15" customHeight="1" outlineLevel="1" x14ac:dyDescent="0.25">
      <c r="A164" s="455" t="s">
        <v>1476</v>
      </c>
      <c r="B164" s="476"/>
      <c r="D164" s="475"/>
      <c r="E164" s="475"/>
      <c r="F164" s="478"/>
      <c r="G164" s="473"/>
      <c r="H164" s="416"/>
      <c r="I164" s="476"/>
      <c r="K164" s="475"/>
      <c r="L164" s="475"/>
      <c r="M164" s="478"/>
      <c r="N164" s="473"/>
    </row>
    <row r="165" spans="1:14" outlineLevel="1" x14ac:dyDescent="0.25">
      <c r="A165" s="455" t="s">
        <v>1475</v>
      </c>
      <c r="B165" s="461"/>
      <c r="C165" s="461"/>
      <c r="D165" s="461"/>
      <c r="E165" s="461"/>
      <c r="F165" s="478"/>
      <c r="G165" s="473"/>
      <c r="H165" s="416"/>
      <c r="I165" s="477"/>
      <c r="J165" s="476"/>
      <c r="K165" s="475"/>
      <c r="L165" s="475"/>
      <c r="M165" s="474"/>
      <c r="N165" s="473"/>
    </row>
    <row r="166" spans="1:14" ht="15" customHeight="1" x14ac:dyDescent="0.25">
      <c r="A166" s="469"/>
      <c r="B166" s="472" t="s">
        <v>1474</v>
      </c>
      <c r="C166" s="469" t="s">
        <v>1467</v>
      </c>
      <c r="D166" s="469"/>
      <c r="E166" s="469"/>
      <c r="F166" s="468"/>
      <c r="G166" s="468"/>
      <c r="H166" s="416"/>
      <c r="I166" s="467"/>
      <c r="J166" s="466"/>
      <c r="K166" s="466"/>
      <c r="L166" s="466"/>
      <c r="M166" s="465"/>
      <c r="N166" s="465"/>
    </row>
    <row r="167" spans="1:14" x14ac:dyDescent="0.25">
      <c r="A167" s="455" t="s">
        <v>1473</v>
      </c>
      <c r="B167" s="455" t="s">
        <v>1217</v>
      </c>
      <c r="C167" s="464" t="s">
        <v>290</v>
      </c>
      <c r="D167" s="416"/>
      <c r="E167" s="462"/>
      <c r="F167" s="462"/>
      <c r="G167" s="416"/>
      <c r="H167" s="416"/>
      <c r="K167" s="416"/>
      <c r="L167" s="462"/>
      <c r="M167" s="462"/>
      <c r="N167" s="416"/>
    </row>
    <row r="168" spans="1:14" outlineLevel="1" x14ac:dyDescent="0.25">
      <c r="A168" s="455" t="s">
        <v>1472</v>
      </c>
      <c r="B168" s="471" t="s">
        <v>1215</v>
      </c>
      <c r="C168" s="464" t="s">
        <v>290</v>
      </c>
      <c r="D168" s="416"/>
      <c r="E168" s="462"/>
      <c r="F168" s="462"/>
      <c r="G168" s="416"/>
      <c r="H168" s="416"/>
      <c r="K168" s="416"/>
      <c r="L168" s="462"/>
      <c r="M168" s="462"/>
      <c r="N168" s="416"/>
    </row>
    <row r="169" spans="1:14" outlineLevel="1" x14ac:dyDescent="0.25">
      <c r="A169" s="455" t="s">
        <v>1471</v>
      </c>
      <c r="D169" s="416"/>
      <c r="E169" s="462"/>
      <c r="F169" s="462"/>
      <c r="G169" s="416"/>
      <c r="H169" s="416"/>
      <c r="K169" s="416"/>
      <c r="L169" s="462"/>
      <c r="M169" s="462"/>
      <c r="N169" s="416"/>
    </row>
    <row r="170" spans="1:14" outlineLevel="1" x14ac:dyDescent="0.25">
      <c r="A170" s="455" t="s">
        <v>1470</v>
      </c>
      <c r="D170" s="416"/>
      <c r="E170" s="462"/>
      <c r="F170" s="462"/>
      <c r="G170" s="416"/>
      <c r="H170" s="416"/>
      <c r="K170" s="416"/>
      <c r="L170" s="462"/>
      <c r="M170" s="462"/>
      <c r="N170" s="416"/>
    </row>
    <row r="171" spans="1:14" outlineLevel="1" x14ac:dyDescent="0.25">
      <c r="A171" s="455" t="s">
        <v>1469</v>
      </c>
      <c r="D171" s="416"/>
      <c r="E171" s="462"/>
      <c r="F171" s="462"/>
      <c r="G171" s="416"/>
      <c r="H171" s="416"/>
      <c r="K171" s="416"/>
      <c r="L171" s="462"/>
      <c r="M171" s="462"/>
      <c r="N171" s="416"/>
    </row>
    <row r="172" spans="1:14" x14ac:dyDescent="0.25">
      <c r="A172" s="469"/>
      <c r="B172" s="470" t="s">
        <v>1468</v>
      </c>
      <c r="C172" s="469" t="s">
        <v>1467</v>
      </c>
      <c r="D172" s="469"/>
      <c r="E172" s="469"/>
      <c r="F172" s="468"/>
      <c r="G172" s="468"/>
      <c r="H172" s="416"/>
      <c r="I172" s="467"/>
      <c r="J172" s="466"/>
      <c r="K172" s="466"/>
      <c r="L172" s="466"/>
      <c r="M172" s="465"/>
      <c r="N172" s="465"/>
    </row>
    <row r="173" spans="1:14" ht="15" customHeight="1" x14ac:dyDescent="0.25">
      <c r="A173" s="455" t="s">
        <v>1466</v>
      </c>
      <c r="B173" s="455" t="s">
        <v>1418</v>
      </c>
      <c r="C173" s="464" t="s">
        <v>290</v>
      </c>
      <c r="D173" s="416"/>
      <c r="E173" s="416"/>
      <c r="F173" s="416"/>
      <c r="G173" s="416"/>
      <c r="H173" s="416"/>
      <c r="K173" s="416"/>
      <c r="L173" s="416"/>
      <c r="M173" s="416"/>
      <c r="N173" s="416"/>
    </row>
    <row r="174" spans="1:14" outlineLevel="1" x14ac:dyDescent="0.25">
      <c r="A174" s="455" t="s">
        <v>1465</v>
      </c>
      <c r="D174" s="416"/>
      <c r="E174" s="416"/>
      <c r="F174" s="416"/>
      <c r="G174" s="416"/>
      <c r="H174" s="416"/>
      <c r="K174" s="416"/>
      <c r="L174" s="416"/>
      <c r="M174" s="416"/>
      <c r="N174" s="416"/>
    </row>
    <row r="175" spans="1:14" outlineLevel="1" x14ac:dyDescent="0.25">
      <c r="A175" s="455" t="s">
        <v>1464</v>
      </c>
      <c r="D175" s="416"/>
      <c r="E175" s="416"/>
      <c r="F175" s="416"/>
      <c r="G175" s="416"/>
      <c r="H175" s="416"/>
      <c r="K175" s="416"/>
      <c r="L175" s="416"/>
      <c r="M175" s="416"/>
      <c r="N175" s="416"/>
    </row>
    <row r="176" spans="1:14" outlineLevel="1" x14ac:dyDescent="0.25">
      <c r="A176" s="455" t="s">
        <v>1463</v>
      </c>
      <c r="D176" s="416"/>
      <c r="E176" s="416"/>
      <c r="F176" s="416"/>
      <c r="G176" s="416"/>
      <c r="H176" s="416"/>
      <c r="K176" s="416"/>
      <c r="L176" s="416"/>
      <c r="M176" s="416"/>
      <c r="N176" s="416"/>
    </row>
    <row r="177" spans="1:14" outlineLevel="1" x14ac:dyDescent="0.25">
      <c r="A177" s="455" t="s">
        <v>1462</v>
      </c>
      <c r="D177" s="416"/>
      <c r="E177" s="416"/>
      <c r="F177" s="416"/>
      <c r="G177" s="416"/>
      <c r="H177" s="416"/>
      <c r="K177" s="416"/>
      <c r="L177" s="416"/>
      <c r="M177" s="416"/>
      <c r="N177" s="416"/>
    </row>
    <row r="178" spans="1:14" outlineLevel="1" x14ac:dyDescent="0.25">
      <c r="A178" s="455" t="s">
        <v>1461</v>
      </c>
    </row>
    <row r="179" spans="1:14" outlineLevel="1" x14ac:dyDescent="0.25">
      <c r="A179" s="455" t="s">
        <v>1460</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69B0AD15-E8E4-4EC6-814A-71CBD1968DAE}"/>
    <hyperlink ref="B129" location="'2. Harmonised Glossary'!A9" display="Breakdown by Interest Rate" xr:uid="{4190A16B-0C96-4ACB-BC35-4508FEE3AC05}"/>
    <hyperlink ref="B166" location="'C. HTT Harmonised Glossary'!B19" display="9. Non-Performing Loans" xr:uid="{1721E0A9-6F80-4B39-A474-DD748AF891F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F9D0-42D3-41C5-83D7-2BFEDCA3715C}">
  <sheetPr>
    <tabColor rgb="FFE36E00"/>
  </sheetPr>
  <dimension ref="A1:G257"/>
  <sheetViews>
    <sheetView zoomScale="75" zoomScaleNormal="75" workbookViewId="0">
      <selection activeCell="I26" sqref="I26"/>
    </sheetView>
  </sheetViews>
  <sheetFormatPr baseColWidth="10" defaultColWidth="8.85546875" defaultRowHeight="15" outlineLevelRow="1" x14ac:dyDescent="0.25"/>
  <cols>
    <col min="1" max="1" width="10.7109375" style="463" customWidth="1"/>
    <col min="2" max="2" width="60.7109375" style="463" customWidth="1"/>
    <col min="3" max="4" width="40.7109375" style="463" customWidth="1"/>
    <col min="5" max="5" width="6.7109375" style="463" customWidth="1"/>
    <col min="6" max="6" width="40.7109375" style="463" customWidth="1"/>
    <col min="7" max="7" width="40.7109375" style="462" customWidth="1"/>
    <col min="8" max="16384" width="8.85546875" style="461"/>
  </cols>
  <sheetData>
    <row r="1" spans="1:7" ht="31.5" x14ac:dyDescent="0.25">
      <c r="A1" s="428" t="s">
        <v>1889</v>
      </c>
      <c r="B1" s="428"/>
      <c r="C1" s="462"/>
      <c r="D1" s="462"/>
      <c r="E1" s="462"/>
      <c r="F1" s="516" t="s">
        <v>3303</v>
      </c>
    </row>
    <row r="2" spans="1:7" ht="15.75" thickBot="1" x14ac:dyDescent="0.3">
      <c r="A2" s="462"/>
      <c r="B2" s="462"/>
      <c r="C2" s="462"/>
      <c r="D2" s="462"/>
      <c r="E2" s="462"/>
      <c r="F2" s="462"/>
    </row>
    <row r="3" spans="1:7" ht="19.5" thickBot="1" x14ac:dyDescent="0.3">
      <c r="A3" s="513"/>
      <c r="B3" s="515" t="s">
        <v>1</v>
      </c>
      <c r="C3" s="514" t="s">
        <v>3312</v>
      </c>
      <c r="D3" s="513"/>
      <c r="E3" s="513"/>
      <c r="F3" s="513"/>
      <c r="G3" s="513"/>
    </row>
    <row r="4" spans="1:7" ht="15.75" thickBot="1" x14ac:dyDescent="0.3"/>
    <row r="5" spans="1:7" ht="19.5" thickBot="1" x14ac:dyDescent="0.3">
      <c r="A5" s="511"/>
      <c r="B5" s="517" t="s">
        <v>1888</v>
      </c>
      <c r="C5" s="511"/>
      <c r="E5" s="491"/>
      <c r="F5" s="491"/>
    </row>
    <row r="6" spans="1:7" ht="15.75" thickBot="1" x14ac:dyDescent="0.3">
      <c r="B6" s="518" t="s">
        <v>1887</v>
      </c>
    </row>
    <row r="7" spans="1:7" x14ac:dyDescent="0.25">
      <c r="B7" s="519"/>
    </row>
    <row r="8" spans="1:7" ht="37.5" x14ac:dyDescent="0.25">
      <c r="A8" s="507" t="s">
        <v>11</v>
      </c>
      <c r="B8" s="507" t="s">
        <v>1887</v>
      </c>
      <c r="C8" s="506"/>
      <c r="D8" s="506"/>
      <c r="E8" s="506"/>
      <c r="F8" s="506"/>
      <c r="G8" s="505"/>
    </row>
    <row r="9" spans="1:7" ht="15" customHeight="1" x14ac:dyDescent="0.25">
      <c r="A9" s="469"/>
      <c r="B9" s="470" t="s">
        <v>1640</v>
      </c>
      <c r="C9" s="469" t="s">
        <v>1886</v>
      </c>
      <c r="D9" s="469"/>
      <c r="E9" s="492"/>
      <c r="F9" s="469"/>
      <c r="G9" s="468"/>
    </row>
    <row r="10" spans="1:7" x14ac:dyDescent="0.25">
      <c r="A10" s="455" t="s">
        <v>1885</v>
      </c>
      <c r="B10" s="455" t="s">
        <v>1884</v>
      </c>
      <c r="C10" s="501" t="s">
        <v>290</v>
      </c>
    </row>
    <row r="11" spans="1:7" outlineLevel="1" x14ac:dyDescent="0.25">
      <c r="A11" s="455" t="s">
        <v>1883</v>
      </c>
      <c r="B11" s="433" t="s">
        <v>1427</v>
      </c>
      <c r="C11" s="501"/>
    </row>
    <row r="12" spans="1:7" outlineLevel="1" x14ac:dyDescent="0.25">
      <c r="A12" s="455" t="s">
        <v>1882</v>
      </c>
      <c r="B12" s="433" t="s">
        <v>1425</v>
      </c>
      <c r="C12" s="501"/>
    </row>
    <row r="13" spans="1:7" outlineLevel="1" x14ac:dyDescent="0.25">
      <c r="A13" s="455" t="s">
        <v>1881</v>
      </c>
      <c r="B13" s="520"/>
    </row>
    <row r="14" spans="1:7" outlineLevel="1" x14ac:dyDescent="0.25">
      <c r="A14" s="455" t="s">
        <v>1880</v>
      </c>
      <c r="B14" s="520"/>
    </row>
    <row r="15" spans="1:7" outlineLevel="1" x14ac:dyDescent="0.25">
      <c r="A15" s="455" t="s">
        <v>1879</v>
      </c>
      <c r="B15" s="520"/>
    </row>
    <row r="16" spans="1:7" outlineLevel="1" x14ac:dyDescent="0.25">
      <c r="A16" s="455" t="s">
        <v>1878</v>
      </c>
      <c r="B16" s="520"/>
    </row>
    <row r="17" spans="1:7" ht="15" customHeight="1" x14ac:dyDescent="0.25">
      <c r="A17" s="469"/>
      <c r="B17" s="470" t="s">
        <v>1877</v>
      </c>
      <c r="C17" s="469" t="s">
        <v>1667</v>
      </c>
      <c r="D17" s="469"/>
      <c r="E17" s="492"/>
      <c r="F17" s="468"/>
      <c r="G17" s="468"/>
    </row>
    <row r="18" spans="1:7" x14ac:dyDescent="0.25">
      <c r="A18" s="455" t="s">
        <v>1876</v>
      </c>
      <c r="B18" s="455" t="s">
        <v>3313</v>
      </c>
      <c r="C18" s="464" t="s">
        <v>290</v>
      </c>
    </row>
    <row r="19" spans="1:7" outlineLevel="1" x14ac:dyDescent="0.25">
      <c r="A19" s="455" t="s">
        <v>1875</v>
      </c>
      <c r="C19" s="489"/>
    </row>
    <row r="20" spans="1:7" outlineLevel="1" x14ac:dyDescent="0.25">
      <c r="A20" s="455" t="s">
        <v>1874</v>
      </c>
      <c r="C20" s="489"/>
    </row>
    <row r="21" spans="1:7" outlineLevel="1" x14ac:dyDescent="0.25">
      <c r="A21" s="455" t="s">
        <v>1873</v>
      </c>
      <c r="C21" s="489"/>
    </row>
    <row r="22" spans="1:7" outlineLevel="1" x14ac:dyDescent="0.25">
      <c r="A22" s="455" t="s">
        <v>1872</v>
      </c>
      <c r="C22" s="489"/>
    </row>
    <row r="23" spans="1:7" outlineLevel="1" x14ac:dyDescent="0.25">
      <c r="A23" s="455" t="s">
        <v>1871</v>
      </c>
      <c r="C23" s="489"/>
    </row>
    <row r="24" spans="1:7" outlineLevel="1" x14ac:dyDescent="0.25">
      <c r="A24" s="455" t="s">
        <v>1870</v>
      </c>
      <c r="C24" s="489"/>
    </row>
    <row r="25" spans="1:7" ht="15" customHeight="1" x14ac:dyDescent="0.25">
      <c r="A25" s="469"/>
      <c r="B25" s="470" t="s">
        <v>3314</v>
      </c>
      <c r="C25" s="469" t="s">
        <v>1667</v>
      </c>
      <c r="D25" s="469"/>
      <c r="E25" s="492"/>
      <c r="F25" s="468"/>
      <c r="G25" s="468"/>
    </row>
    <row r="26" spans="1:7" x14ac:dyDescent="0.25">
      <c r="A26" s="455" t="s">
        <v>1869</v>
      </c>
      <c r="B26" s="497" t="s">
        <v>1409</v>
      </c>
      <c r="C26" s="496">
        <f>SUM(C27:C53)</f>
        <v>0</v>
      </c>
      <c r="D26" s="521"/>
      <c r="F26" s="521"/>
      <c r="G26" s="463"/>
    </row>
    <row r="27" spans="1:7" x14ac:dyDescent="0.25">
      <c r="A27" s="455" t="s">
        <v>1868</v>
      </c>
      <c r="B27" s="455" t="s">
        <v>1407</v>
      </c>
      <c r="C27" s="464" t="s">
        <v>290</v>
      </c>
      <c r="D27" s="521"/>
      <c r="F27" s="521"/>
      <c r="G27" s="463"/>
    </row>
    <row r="28" spans="1:7" x14ac:dyDescent="0.25">
      <c r="A28" s="455" t="s">
        <v>1867</v>
      </c>
      <c r="B28" s="455" t="s">
        <v>1405</v>
      </c>
      <c r="C28" s="464" t="s">
        <v>290</v>
      </c>
      <c r="D28" s="521"/>
      <c r="F28" s="521"/>
      <c r="G28" s="463"/>
    </row>
    <row r="29" spans="1:7" x14ac:dyDescent="0.25">
      <c r="A29" s="455" t="s">
        <v>1866</v>
      </c>
      <c r="B29" s="455" t="s">
        <v>1403</v>
      </c>
      <c r="C29" s="464" t="s">
        <v>290</v>
      </c>
      <c r="D29" s="521"/>
      <c r="F29" s="521"/>
      <c r="G29" s="463"/>
    </row>
    <row r="30" spans="1:7" x14ac:dyDescent="0.25">
      <c r="A30" s="455" t="s">
        <v>1865</v>
      </c>
      <c r="B30" s="455" t="s">
        <v>1401</v>
      </c>
      <c r="C30" s="464" t="s">
        <v>290</v>
      </c>
      <c r="D30" s="521"/>
      <c r="F30" s="521"/>
      <c r="G30" s="463"/>
    </row>
    <row r="31" spans="1:7" x14ac:dyDescent="0.25">
      <c r="A31" s="455" t="s">
        <v>1864</v>
      </c>
      <c r="B31" s="455" t="s">
        <v>1399</v>
      </c>
      <c r="C31" s="464" t="s">
        <v>290</v>
      </c>
      <c r="D31" s="521"/>
      <c r="F31" s="521"/>
      <c r="G31" s="463"/>
    </row>
    <row r="32" spans="1:7" x14ac:dyDescent="0.25">
      <c r="A32" s="455" t="s">
        <v>1863</v>
      </c>
      <c r="B32" s="455" t="s">
        <v>1397</v>
      </c>
      <c r="C32" s="464" t="s">
        <v>290</v>
      </c>
      <c r="D32" s="521"/>
      <c r="F32" s="521"/>
      <c r="G32" s="463"/>
    </row>
    <row r="33" spans="1:7" x14ac:dyDescent="0.25">
      <c r="A33" s="455" t="s">
        <v>1862</v>
      </c>
      <c r="B33" s="455" t="s">
        <v>1395</v>
      </c>
      <c r="C33" s="464" t="s">
        <v>290</v>
      </c>
      <c r="D33" s="521"/>
      <c r="F33" s="521"/>
      <c r="G33" s="463"/>
    </row>
    <row r="34" spans="1:7" x14ac:dyDescent="0.25">
      <c r="A34" s="455" t="s">
        <v>1861</v>
      </c>
      <c r="B34" s="455" t="s">
        <v>1393</v>
      </c>
      <c r="C34" s="464" t="s">
        <v>290</v>
      </c>
      <c r="D34" s="521"/>
      <c r="F34" s="521"/>
      <c r="G34" s="463"/>
    </row>
    <row r="35" spans="1:7" x14ac:dyDescent="0.25">
      <c r="A35" s="455" t="s">
        <v>1860</v>
      </c>
      <c r="B35" s="455" t="s">
        <v>1391</v>
      </c>
      <c r="C35" s="464" t="s">
        <v>290</v>
      </c>
      <c r="D35" s="521"/>
      <c r="F35" s="521"/>
      <c r="G35" s="463"/>
    </row>
    <row r="36" spans="1:7" x14ac:dyDescent="0.25">
      <c r="A36" s="455" t="s">
        <v>1859</v>
      </c>
      <c r="B36" s="455" t="s">
        <v>686</v>
      </c>
      <c r="C36" s="464" t="s">
        <v>290</v>
      </c>
      <c r="D36" s="521"/>
      <c r="F36" s="521"/>
      <c r="G36" s="463"/>
    </row>
    <row r="37" spans="1:7" x14ac:dyDescent="0.25">
      <c r="A37" s="455" t="s">
        <v>1858</v>
      </c>
      <c r="B37" s="455" t="s">
        <v>1388</v>
      </c>
      <c r="C37" s="464" t="s">
        <v>290</v>
      </c>
      <c r="D37" s="521"/>
      <c r="F37" s="521"/>
      <c r="G37" s="463"/>
    </row>
    <row r="38" spans="1:7" x14ac:dyDescent="0.25">
      <c r="A38" s="455" t="s">
        <v>1857</v>
      </c>
      <c r="B38" s="455" t="s">
        <v>1386</v>
      </c>
      <c r="C38" s="464" t="s">
        <v>290</v>
      </c>
      <c r="D38" s="521"/>
      <c r="F38" s="521"/>
      <c r="G38" s="463"/>
    </row>
    <row r="39" spans="1:7" x14ac:dyDescent="0.25">
      <c r="A39" s="455" t="s">
        <v>1856</v>
      </c>
      <c r="B39" s="455" t="s">
        <v>1384</v>
      </c>
      <c r="C39" s="464" t="s">
        <v>290</v>
      </c>
      <c r="D39" s="521"/>
      <c r="F39" s="521"/>
      <c r="G39" s="463"/>
    </row>
    <row r="40" spans="1:7" x14ac:dyDescent="0.25">
      <c r="A40" s="455" t="s">
        <v>1855</v>
      </c>
      <c r="B40" s="455" t="s">
        <v>1382</v>
      </c>
      <c r="C40" s="464" t="s">
        <v>290</v>
      </c>
      <c r="D40" s="521"/>
      <c r="F40" s="521"/>
      <c r="G40" s="463"/>
    </row>
    <row r="41" spans="1:7" x14ac:dyDescent="0.25">
      <c r="A41" s="455" t="s">
        <v>1854</v>
      </c>
      <c r="B41" s="455" t="s">
        <v>1380</v>
      </c>
      <c r="C41" s="464" t="s">
        <v>290</v>
      </c>
      <c r="D41" s="521"/>
      <c r="F41" s="521"/>
      <c r="G41" s="463"/>
    </row>
    <row r="42" spans="1:7" x14ac:dyDescent="0.25">
      <c r="A42" s="455" t="s">
        <v>1853</v>
      </c>
      <c r="B42" s="455" t="s">
        <v>1378</v>
      </c>
      <c r="C42" s="464" t="s">
        <v>290</v>
      </c>
      <c r="D42" s="521"/>
      <c r="F42" s="521"/>
      <c r="G42" s="463"/>
    </row>
    <row r="43" spans="1:7" x14ac:dyDescent="0.25">
      <c r="A43" s="455" t="s">
        <v>1852</v>
      </c>
      <c r="B43" s="455" t="s">
        <v>1376</v>
      </c>
      <c r="C43" s="464" t="s">
        <v>290</v>
      </c>
      <c r="D43" s="521"/>
      <c r="F43" s="521"/>
      <c r="G43" s="463"/>
    </row>
    <row r="44" spans="1:7" x14ac:dyDescent="0.25">
      <c r="A44" s="455" t="s">
        <v>1851</v>
      </c>
      <c r="B44" s="455" t="s">
        <v>1374</v>
      </c>
      <c r="C44" s="464" t="s">
        <v>290</v>
      </c>
      <c r="D44" s="521"/>
      <c r="F44" s="521"/>
      <c r="G44" s="463"/>
    </row>
    <row r="45" spans="1:7" x14ac:dyDescent="0.25">
      <c r="A45" s="455" t="s">
        <v>1850</v>
      </c>
      <c r="B45" s="455" t="s">
        <v>1372</v>
      </c>
      <c r="C45" s="464" t="s">
        <v>290</v>
      </c>
      <c r="D45" s="521"/>
      <c r="F45" s="521"/>
      <c r="G45" s="463"/>
    </row>
    <row r="46" spans="1:7" x14ac:dyDescent="0.25">
      <c r="A46" s="455" t="s">
        <v>1849</v>
      </c>
      <c r="B46" s="455" t="s">
        <v>1370</v>
      </c>
      <c r="C46" s="464" t="s">
        <v>290</v>
      </c>
      <c r="D46" s="521"/>
      <c r="F46" s="521"/>
      <c r="G46" s="463"/>
    </row>
    <row r="47" spans="1:7" x14ac:dyDescent="0.25">
      <c r="A47" s="455" t="s">
        <v>1848</v>
      </c>
      <c r="B47" s="455" t="s">
        <v>1368</v>
      </c>
      <c r="C47" s="464" t="s">
        <v>290</v>
      </c>
      <c r="D47" s="521"/>
      <c r="F47" s="521"/>
      <c r="G47" s="463"/>
    </row>
    <row r="48" spans="1:7" x14ac:dyDescent="0.25">
      <c r="A48" s="455" t="s">
        <v>1847</v>
      </c>
      <c r="B48" s="455" t="s">
        <v>1366</v>
      </c>
      <c r="C48" s="464" t="s">
        <v>290</v>
      </c>
      <c r="D48" s="521"/>
      <c r="F48" s="521"/>
      <c r="G48" s="463"/>
    </row>
    <row r="49" spans="1:7" x14ac:dyDescent="0.25">
      <c r="A49" s="455" t="s">
        <v>1846</v>
      </c>
      <c r="B49" s="455" t="s">
        <v>1364</v>
      </c>
      <c r="C49" s="464" t="s">
        <v>290</v>
      </c>
      <c r="D49" s="521"/>
      <c r="F49" s="521"/>
      <c r="G49" s="463"/>
    </row>
    <row r="50" spans="1:7" x14ac:dyDescent="0.25">
      <c r="A50" s="455" t="s">
        <v>1845</v>
      </c>
      <c r="B50" s="455" t="s">
        <v>1362</v>
      </c>
      <c r="C50" s="464" t="s">
        <v>290</v>
      </c>
      <c r="D50" s="521"/>
      <c r="F50" s="521"/>
      <c r="G50" s="463"/>
    </row>
    <row r="51" spans="1:7" x14ac:dyDescent="0.25">
      <c r="A51" s="455" t="s">
        <v>1844</v>
      </c>
      <c r="B51" s="455" t="s">
        <v>1360</v>
      </c>
      <c r="C51" s="464" t="s">
        <v>290</v>
      </c>
      <c r="D51" s="521"/>
      <c r="F51" s="521"/>
      <c r="G51" s="463"/>
    </row>
    <row r="52" spans="1:7" x14ac:dyDescent="0.25">
      <c r="A52" s="455" t="s">
        <v>1843</v>
      </c>
      <c r="B52" s="455" t="s">
        <v>1358</v>
      </c>
      <c r="C52" s="464" t="s">
        <v>290</v>
      </c>
      <c r="D52" s="521"/>
      <c r="F52" s="521"/>
      <c r="G52" s="463"/>
    </row>
    <row r="53" spans="1:7" x14ac:dyDescent="0.25">
      <c r="A53" s="455" t="s">
        <v>1842</v>
      </c>
      <c r="B53" s="455" t="s">
        <v>1356</v>
      </c>
      <c r="C53" s="464" t="s">
        <v>290</v>
      </c>
      <c r="D53" s="521"/>
      <c r="F53" s="521"/>
      <c r="G53" s="463"/>
    </row>
    <row r="54" spans="1:7" x14ac:dyDescent="0.25">
      <c r="A54" s="455" t="s">
        <v>1841</v>
      </c>
      <c r="B54" s="497" t="s">
        <v>296</v>
      </c>
      <c r="C54" s="496">
        <f>SUM(C55:C57)</f>
        <v>0</v>
      </c>
      <c r="D54" s="521"/>
      <c r="F54" s="521"/>
      <c r="G54" s="463"/>
    </row>
    <row r="55" spans="1:7" x14ac:dyDescent="0.25">
      <c r="A55" s="455" t="s">
        <v>1840</v>
      </c>
      <c r="B55" s="455" t="s">
        <v>1353</v>
      </c>
      <c r="C55" s="464" t="s">
        <v>290</v>
      </c>
      <c r="D55" s="521"/>
      <c r="F55" s="521"/>
      <c r="G55" s="463"/>
    </row>
    <row r="56" spans="1:7" x14ac:dyDescent="0.25">
      <c r="A56" s="455" t="s">
        <v>1839</v>
      </c>
      <c r="B56" s="455" t="s">
        <v>1351</v>
      </c>
      <c r="C56" s="464" t="s">
        <v>290</v>
      </c>
      <c r="D56" s="521"/>
      <c r="F56" s="521"/>
      <c r="G56" s="463"/>
    </row>
    <row r="57" spans="1:7" x14ac:dyDescent="0.25">
      <c r="A57" s="455" t="s">
        <v>1838</v>
      </c>
      <c r="B57" s="455" t="s">
        <v>1349</v>
      </c>
      <c r="C57" s="464" t="s">
        <v>290</v>
      </c>
      <c r="D57" s="521"/>
      <c r="F57" s="521"/>
      <c r="G57" s="463"/>
    </row>
    <row r="58" spans="1:7" x14ac:dyDescent="0.25">
      <c r="A58" s="455" t="s">
        <v>1837</v>
      </c>
      <c r="B58" s="497" t="s">
        <v>93</v>
      </c>
      <c r="C58" s="496">
        <f>SUM(C59:C69)</f>
        <v>0</v>
      </c>
      <c r="D58" s="521"/>
      <c r="F58" s="521"/>
      <c r="G58" s="463"/>
    </row>
    <row r="59" spans="1:7" x14ac:dyDescent="0.25">
      <c r="A59" s="455" t="s">
        <v>1836</v>
      </c>
      <c r="B59" s="488" t="s">
        <v>298</v>
      </c>
      <c r="C59" s="464" t="s">
        <v>290</v>
      </c>
      <c r="D59" s="521"/>
      <c r="F59" s="521"/>
      <c r="G59" s="463"/>
    </row>
    <row r="60" spans="1:7" x14ac:dyDescent="0.25">
      <c r="A60" s="455" t="s">
        <v>1835</v>
      </c>
      <c r="B60" s="455" t="s">
        <v>300</v>
      </c>
      <c r="C60" s="464" t="s">
        <v>290</v>
      </c>
      <c r="D60" s="521"/>
      <c r="F60" s="521"/>
      <c r="G60" s="463"/>
    </row>
    <row r="61" spans="1:7" x14ac:dyDescent="0.25">
      <c r="A61" s="455" t="s">
        <v>1834</v>
      </c>
      <c r="B61" s="488" t="s">
        <v>302</v>
      </c>
      <c r="C61" s="464" t="s">
        <v>290</v>
      </c>
      <c r="D61" s="521"/>
      <c r="F61" s="521"/>
      <c r="G61" s="463"/>
    </row>
    <row r="62" spans="1:7" x14ac:dyDescent="0.25">
      <c r="A62" s="455" t="s">
        <v>1833</v>
      </c>
      <c r="B62" s="488" t="s">
        <v>304</v>
      </c>
      <c r="C62" s="464" t="s">
        <v>290</v>
      </c>
      <c r="D62" s="521"/>
      <c r="F62" s="521"/>
      <c r="G62" s="463"/>
    </row>
    <row r="63" spans="1:7" x14ac:dyDescent="0.25">
      <c r="A63" s="455" t="s">
        <v>1832</v>
      </c>
      <c r="B63" s="488" t="s">
        <v>306</v>
      </c>
      <c r="C63" s="464" t="s">
        <v>290</v>
      </c>
      <c r="D63" s="521"/>
      <c r="F63" s="521"/>
      <c r="G63" s="463"/>
    </row>
    <row r="64" spans="1:7" x14ac:dyDescent="0.25">
      <c r="A64" s="455" t="s">
        <v>1831</v>
      </c>
      <c r="B64" s="488" t="s">
        <v>308</v>
      </c>
      <c r="C64" s="464" t="s">
        <v>290</v>
      </c>
      <c r="D64" s="521"/>
      <c r="F64" s="521"/>
      <c r="G64" s="463"/>
    </row>
    <row r="65" spans="1:7" x14ac:dyDescent="0.25">
      <c r="A65" s="455" t="s">
        <v>1830</v>
      </c>
      <c r="B65" s="488" t="s">
        <v>310</v>
      </c>
      <c r="C65" s="464" t="s">
        <v>290</v>
      </c>
      <c r="D65" s="521"/>
      <c r="F65" s="521"/>
      <c r="G65" s="463"/>
    </row>
    <row r="66" spans="1:7" x14ac:dyDescent="0.25">
      <c r="A66" s="455" t="s">
        <v>1829</v>
      </c>
      <c r="B66" s="488" t="s">
        <v>312</v>
      </c>
      <c r="C66" s="464" t="s">
        <v>290</v>
      </c>
      <c r="D66" s="521"/>
      <c r="F66" s="521"/>
      <c r="G66" s="463"/>
    </row>
    <row r="67" spans="1:7" x14ac:dyDescent="0.25">
      <c r="A67" s="455" t="s">
        <v>1828</v>
      </c>
      <c r="B67" s="488" t="s">
        <v>314</v>
      </c>
      <c r="C67" s="464" t="s">
        <v>290</v>
      </c>
      <c r="D67" s="521"/>
      <c r="F67" s="521"/>
      <c r="G67" s="463"/>
    </row>
    <row r="68" spans="1:7" x14ac:dyDescent="0.25">
      <c r="A68" s="455" t="s">
        <v>1827</v>
      </c>
      <c r="B68" s="488" t="s">
        <v>316</v>
      </c>
      <c r="C68" s="464" t="s">
        <v>290</v>
      </c>
      <c r="D68" s="521"/>
      <c r="F68" s="521"/>
      <c r="G68" s="463"/>
    </row>
    <row r="69" spans="1:7" x14ac:dyDescent="0.25">
      <c r="A69" s="455" t="s">
        <v>1826</v>
      </c>
      <c r="B69" s="488" t="s">
        <v>93</v>
      </c>
      <c r="C69" s="464" t="s">
        <v>290</v>
      </c>
      <c r="D69" s="521"/>
      <c r="F69" s="521"/>
      <c r="G69" s="463"/>
    </row>
    <row r="70" spans="1:7" outlineLevel="1" x14ac:dyDescent="0.25">
      <c r="A70" s="455" t="s">
        <v>1825</v>
      </c>
      <c r="B70" s="495" t="s">
        <v>97</v>
      </c>
      <c r="C70" s="464"/>
      <c r="G70" s="463"/>
    </row>
    <row r="71" spans="1:7" outlineLevel="1" x14ac:dyDescent="0.25">
      <c r="A71" s="455" t="s">
        <v>1824</v>
      </c>
      <c r="B71" s="495" t="s">
        <v>97</v>
      </c>
      <c r="C71" s="464"/>
      <c r="G71" s="463"/>
    </row>
    <row r="72" spans="1:7" outlineLevel="1" x14ac:dyDescent="0.25">
      <c r="A72" s="455" t="s">
        <v>1823</v>
      </c>
      <c r="B72" s="495" t="s">
        <v>97</v>
      </c>
      <c r="C72" s="464"/>
      <c r="G72" s="463"/>
    </row>
    <row r="73" spans="1:7" outlineLevel="1" x14ac:dyDescent="0.25">
      <c r="A73" s="455" t="s">
        <v>1822</v>
      </c>
      <c r="B73" s="495" t="s">
        <v>97</v>
      </c>
      <c r="C73" s="464"/>
      <c r="G73" s="463"/>
    </row>
    <row r="74" spans="1:7" outlineLevel="1" x14ac:dyDescent="0.25">
      <c r="A74" s="455" t="s">
        <v>1821</v>
      </c>
      <c r="B74" s="495" t="s">
        <v>97</v>
      </c>
      <c r="C74" s="464"/>
      <c r="G74" s="463"/>
    </row>
    <row r="75" spans="1:7" outlineLevel="1" x14ac:dyDescent="0.25">
      <c r="A75" s="455" t="s">
        <v>1820</v>
      </c>
      <c r="B75" s="495" t="s">
        <v>97</v>
      </c>
      <c r="C75" s="464"/>
      <c r="G75" s="463"/>
    </row>
    <row r="76" spans="1:7" outlineLevel="1" x14ac:dyDescent="0.25">
      <c r="A76" s="455" t="s">
        <v>1819</v>
      </c>
      <c r="B76" s="495" t="s">
        <v>97</v>
      </c>
      <c r="C76" s="464"/>
      <c r="G76" s="463"/>
    </row>
    <row r="77" spans="1:7" outlineLevel="1" x14ac:dyDescent="0.25">
      <c r="A77" s="455" t="s">
        <v>1818</v>
      </c>
      <c r="B77" s="495" t="s">
        <v>97</v>
      </c>
      <c r="C77" s="464"/>
      <c r="G77" s="463"/>
    </row>
    <row r="78" spans="1:7" outlineLevel="1" x14ac:dyDescent="0.25">
      <c r="A78" s="455" t="s">
        <v>1817</v>
      </c>
      <c r="B78" s="495" t="s">
        <v>97</v>
      </c>
      <c r="C78" s="464"/>
      <c r="G78" s="463"/>
    </row>
    <row r="79" spans="1:7" outlineLevel="1" x14ac:dyDescent="0.25">
      <c r="A79" s="455" t="s">
        <v>1816</v>
      </c>
      <c r="B79" s="495" t="s">
        <v>97</v>
      </c>
      <c r="C79" s="464"/>
      <c r="G79" s="463"/>
    </row>
    <row r="80" spans="1:7" ht="15" customHeight="1" x14ac:dyDescent="0.25">
      <c r="A80" s="469"/>
      <c r="B80" s="470" t="s">
        <v>1815</v>
      </c>
      <c r="C80" s="469" t="s">
        <v>1667</v>
      </c>
      <c r="D80" s="469"/>
      <c r="E80" s="492"/>
      <c r="F80" s="468"/>
      <c r="G80" s="468"/>
    </row>
    <row r="81" spans="1:7" x14ac:dyDescent="0.25">
      <c r="A81" s="455" t="s">
        <v>1814</v>
      </c>
      <c r="B81" s="455" t="s">
        <v>1257</v>
      </c>
      <c r="C81" s="464" t="s">
        <v>290</v>
      </c>
      <c r="E81" s="462"/>
    </row>
    <row r="82" spans="1:7" x14ac:dyDescent="0.25">
      <c r="A82" s="455" t="s">
        <v>1813</v>
      </c>
      <c r="B82" s="455" t="s">
        <v>1255</v>
      </c>
      <c r="C82" s="464" t="s">
        <v>290</v>
      </c>
      <c r="E82" s="462"/>
    </row>
    <row r="83" spans="1:7" x14ac:dyDescent="0.25">
      <c r="A83" s="455" t="s">
        <v>1812</v>
      </c>
      <c r="B83" s="455" t="s">
        <v>93</v>
      </c>
      <c r="C83" s="464" t="s">
        <v>290</v>
      </c>
      <c r="E83" s="462"/>
    </row>
    <row r="84" spans="1:7" outlineLevel="1" x14ac:dyDescent="0.25">
      <c r="A84" s="455" t="s">
        <v>1811</v>
      </c>
      <c r="C84" s="489"/>
      <c r="E84" s="462"/>
    </row>
    <row r="85" spans="1:7" outlineLevel="1" x14ac:dyDescent="0.25">
      <c r="A85" s="455" t="s">
        <v>1810</v>
      </c>
      <c r="C85" s="489"/>
      <c r="E85" s="462"/>
    </row>
    <row r="86" spans="1:7" outlineLevel="1" x14ac:dyDescent="0.25">
      <c r="A86" s="455" t="s">
        <v>1809</v>
      </c>
      <c r="C86" s="489"/>
      <c r="E86" s="462"/>
    </row>
    <row r="87" spans="1:7" outlineLevel="1" x14ac:dyDescent="0.25">
      <c r="A87" s="455" t="s">
        <v>1808</v>
      </c>
      <c r="C87" s="489"/>
      <c r="E87" s="462"/>
    </row>
    <row r="88" spans="1:7" outlineLevel="1" x14ac:dyDescent="0.25">
      <c r="A88" s="455" t="s">
        <v>1807</v>
      </c>
      <c r="C88" s="489"/>
      <c r="E88" s="462"/>
    </row>
    <row r="89" spans="1:7" outlineLevel="1" x14ac:dyDescent="0.25">
      <c r="A89" s="455" t="s">
        <v>1806</v>
      </c>
      <c r="C89" s="489"/>
      <c r="E89" s="462"/>
    </row>
    <row r="90" spans="1:7" ht="15" customHeight="1" x14ac:dyDescent="0.25">
      <c r="A90" s="469"/>
      <c r="B90" s="470" t="s">
        <v>1805</v>
      </c>
      <c r="C90" s="469" t="s">
        <v>1667</v>
      </c>
      <c r="D90" s="469"/>
      <c r="E90" s="492"/>
      <c r="F90" s="468"/>
      <c r="G90" s="468"/>
    </row>
    <row r="91" spans="1:7" x14ac:dyDescent="0.25">
      <c r="A91" s="455" t="s">
        <v>1804</v>
      </c>
      <c r="B91" s="455" t="s">
        <v>1245</v>
      </c>
      <c r="C91" s="464" t="s">
        <v>290</v>
      </c>
      <c r="E91" s="462"/>
    </row>
    <row r="92" spans="1:7" x14ac:dyDescent="0.25">
      <c r="A92" s="455" t="s">
        <v>1803</v>
      </c>
      <c r="B92" s="455" t="s">
        <v>1243</v>
      </c>
      <c r="C92" s="464" t="s">
        <v>290</v>
      </c>
      <c r="E92" s="462"/>
    </row>
    <row r="93" spans="1:7" x14ac:dyDescent="0.25">
      <c r="A93" s="455" t="s">
        <v>1802</v>
      </c>
      <c r="B93" s="455" t="s">
        <v>93</v>
      </c>
      <c r="C93" s="464" t="s">
        <v>290</v>
      </c>
      <c r="E93" s="462"/>
    </row>
    <row r="94" spans="1:7" outlineLevel="1" x14ac:dyDescent="0.25">
      <c r="A94" s="455" t="s">
        <v>1801</v>
      </c>
      <c r="C94" s="489"/>
      <c r="E94" s="462"/>
    </row>
    <row r="95" spans="1:7" outlineLevel="1" x14ac:dyDescent="0.25">
      <c r="A95" s="455" t="s">
        <v>1800</v>
      </c>
      <c r="C95" s="489"/>
      <c r="E95" s="462"/>
    </row>
    <row r="96" spans="1:7" outlineLevel="1" x14ac:dyDescent="0.25">
      <c r="A96" s="455" t="s">
        <v>1799</v>
      </c>
      <c r="C96" s="489"/>
      <c r="E96" s="462"/>
    </row>
    <row r="97" spans="1:7" outlineLevel="1" x14ac:dyDescent="0.25">
      <c r="A97" s="455" t="s">
        <v>1798</v>
      </c>
      <c r="C97" s="489"/>
      <c r="E97" s="462"/>
    </row>
    <row r="98" spans="1:7" outlineLevel="1" x14ac:dyDescent="0.25">
      <c r="A98" s="455" t="s">
        <v>1797</v>
      </c>
      <c r="C98" s="489"/>
      <c r="E98" s="462"/>
    </row>
    <row r="99" spans="1:7" outlineLevel="1" x14ac:dyDescent="0.25">
      <c r="A99" s="455" t="s">
        <v>1796</v>
      </c>
      <c r="C99" s="489"/>
      <c r="E99" s="462"/>
    </row>
    <row r="100" spans="1:7" ht="15" customHeight="1" x14ac:dyDescent="0.25">
      <c r="A100" s="469"/>
      <c r="B100" s="470" t="s">
        <v>3315</v>
      </c>
      <c r="C100" s="469" t="s">
        <v>1667</v>
      </c>
      <c r="D100" s="469"/>
      <c r="E100" s="492"/>
      <c r="F100" s="468"/>
      <c r="G100" s="468"/>
    </row>
    <row r="101" spans="1:7" x14ac:dyDescent="0.25">
      <c r="A101" s="455" t="s">
        <v>1795</v>
      </c>
      <c r="B101" s="522" t="s">
        <v>1233</v>
      </c>
      <c r="C101" s="464" t="s">
        <v>290</v>
      </c>
      <c r="E101" s="462"/>
    </row>
    <row r="102" spans="1:7" x14ac:dyDescent="0.25">
      <c r="A102" s="455" t="s">
        <v>1794</v>
      </c>
      <c r="B102" s="522" t="s">
        <v>1231</v>
      </c>
      <c r="C102" s="464" t="s">
        <v>290</v>
      </c>
      <c r="E102" s="462"/>
    </row>
    <row r="103" spans="1:7" x14ac:dyDescent="0.25">
      <c r="A103" s="455" t="s">
        <v>1793</v>
      </c>
      <c r="B103" s="522" t="s">
        <v>1229</v>
      </c>
      <c r="C103" s="464" t="s">
        <v>290</v>
      </c>
    </row>
    <row r="104" spans="1:7" x14ac:dyDescent="0.25">
      <c r="A104" s="455" t="s">
        <v>1792</v>
      </c>
      <c r="B104" s="522" t="s">
        <v>1227</v>
      </c>
      <c r="C104" s="464" t="s">
        <v>290</v>
      </c>
    </row>
    <row r="105" spans="1:7" x14ac:dyDescent="0.25">
      <c r="A105" s="455" t="s">
        <v>1791</v>
      </c>
      <c r="B105" s="522" t="s">
        <v>1225</v>
      </c>
      <c r="C105" s="464" t="s">
        <v>290</v>
      </c>
    </row>
    <row r="106" spans="1:7" outlineLevel="1" x14ac:dyDescent="0.25">
      <c r="A106" s="455" t="s">
        <v>1790</v>
      </c>
      <c r="B106" s="523"/>
      <c r="C106" s="489"/>
    </row>
    <row r="107" spans="1:7" outlineLevel="1" x14ac:dyDescent="0.25">
      <c r="A107" s="455" t="s">
        <v>1789</v>
      </c>
      <c r="B107" s="523"/>
      <c r="C107" s="489"/>
    </row>
    <row r="108" spans="1:7" outlineLevel="1" x14ac:dyDescent="0.25">
      <c r="A108" s="455" t="s">
        <v>1788</v>
      </c>
      <c r="B108" s="523"/>
      <c r="C108" s="489"/>
    </row>
    <row r="109" spans="1:7" outlineLevel="1" x14ac:dyDescent="0.25">
      <c r="A109" s="455" t="s">
        <v>1787</v>
      </c>
      <c r="B109" s="523"/>
      <c r="C109" s="489"/>
    </row>
    <row r="110" spans="1:7" ht="15" customHeight="1" x14ac:dyDescent="0.25">
      <c r="A110" s="469"/>
      <c r="B110" s="469" t="s">
        <v>1786</v>
      </c>
      <c r="C110" s="469" t="s">
        <v>1667</v>
      </c>
      <c r="D110" s="469"/>
      <c r="E110" s="492"/>
      <c r="F110" s="468"/>
      <c r="G110" s="468"/>
    </row>
    <row r="111" spans="1:7" x14ac:dyDescent="0.25">
      <c r="A111" s="455" t="s">
        <v>1785</v>
      </c>
      <c r="B111" s="455" t="s">
        <v>1217</v>
      </c>
      <c r="C111" s="464" t="s">
        <v>290</v>
      </c>
      <c r="E111" s="462"/>
    </row>
    <row r="112" spans="1:7" outlineLevel="1" x14ac:dyDescent="0.25">
      <c r="A112" s="455" t="s">
        <v>1784</v>
      </c>
      <c r="B112" s="471" t="s">
        <v>1215</v>
      </c>
      <c r="C112" s="464" t="s">
        <v>290</v>
      </c>
      <c r="E112" s="462"/>
    </row>
    <row r="113" spans="1:7" outlineLevel="1" x14ac:dyDescent="0.25">
      <c r="A113" s="455" t="s">
        <v>1783</v>
      </c>
      <c r="C113" s="464"/>
      <c r="E113" s="462"/>
    </row>
    <row r="114" spans="1:7" outlineLevel="1" x14ac:dyDescent="0.25">
      <c r="A114" s="455" t="s">
        <v>1782</v>
      </c>
      <c r="C114" s="489"/>
      <c r="E114" s="462"/>
    </row>
    <row r="115" spans="1:7" outlineLevel="1" x14ac:dyDescent="0.25">
      <c r="A115" s="455" t="s">
        <v>1781</v>
      </c>
      <c r="C115" s="489"/>
      <c r="E115" s="462"/>
    </row>
    <row r="116" spans="1:7" ht="15" customHeight="1" x14ac:dyDescent="0.25">
      <c r="A116" s="469"/>
      <c r="B116" s="470" t="s">
        <v>1780</v>
      </c>
      <c r="C116" s="469" t="s">
        <v>900</v>
      </c>
      <c r="D116" s="469" t="s">
        <v>899</v>
      </c>
      <c r="E116" s="492"/>
      <c r="F116" s="469" t="s">
        <v>1667</v>
      </c>
      <c r="G116" s="469" t="s">
        <v>898</v>
      </c>
    </row>
    <row r="117" spans="1:7" x14ac:dyDescent="0.25">
      <c r="A117" s="455" t="s">
        <v>1779</v>
      </c>
      <c r="B117" s="488" t="s">
        <v>948</v>
      </c>
      <c r="C117" s="487" t="s">
        <v>290</v>
      </c>
      <c r="D117" s="466"/>
      <c r="E117" s="466"/>
      <c r="F117" s="465"/>
      <c r="G117" s="465"/>
    </row>
    <row r="118" spans="1:7" x14ac:dyDescent="0.25">
      <c r="A118" s="466"/>
      <c r="B118" s="467"/>
      <c r="C118" s="466"/>
      <c r="D118" s="466"/>
      <c r="E118" s="466"/>
      <c r="F118" s="465"/>
      <c r="G118" s="465"/>
    </row>
    <row r="119" spans="1:7" x14ac:dyDescent="0.25">
      <c r="B119" s="488" t="s">
        <v>947</v>
      </c>
      <c r="C119" s="466"/>
      <c r="D119" s="466"/>
      <c r="E119" s="466"/>
      <c r="F119" s="465"/>
      <c r="G119" s="465"/>
    </row>
    <row r="120" spans="1:7" x14ac:dyDescent="0.25">
      <c r="A120" s="455" t="s">
        <v>1778</v>
      </c>
      <c r="B120" s="490" t="s">
        <v>791</v>
      </c>
      <c r="C120" s="487" t="s">
        <v>290</v>
      </c>
      <c r="D120" s="501" t="s">
        <v>290</v>
      </c>
      <c r="E120" s="466"/>
      <c r="F120" s="486" t="str">
        <f t="shared" ref="F120:F143" si="0">IF($C$144=0,"",IF(C120="[for completion]","",C120/$C$144))</f>
        <v/>
      </c>
      <c r="G120" s="486" t="str">
        <f t="shared" ref="G120:G143" si="1">IF($D$144=0,"",IF(D120="[for completion]","",D120/$D$144))</f>
        <v/>
      </c>
    </row>
    <row r="121" spans="1:7" x14ac:dyDescent="0.25">
      <c r="A121" s="455" t="s">
        <v>1777</v>
      </c>
      <c r="B121" s="490" t="s">
        <v>791</v>
      </c>
      <c r="C121" s="487" t="s">
        <v>290</v>
      </c>
      <c r="D121" s="501" t="s">
        <v>290</v>
      </c>
      <c r="E121" s="466"/>
      <c r="F121" s="486" t="str">
        <f t="shared" si="0"/>
        <v/>
      </c>
      <c r="G121" s="486" t="str">
        <f t="shared" si="1"/>
        <v/>
      </c>
    </row>
    <row r="122" spans="1:7" x14ac:dyDescent="0.25">
      <c r="A122" s="455" t="s">
        <v>1776</v>
      </c>
      <c r="B122" s="490" t="s">
        <v>791</v>
      </c>
      <c r="C122" s="487" t="s">
        <v>290</v>
      </c>
      <c r="D122" s="501" t="s">
        <v>290</v>
      </c>
      <c r="E122" s="466"/>
      <c r="F122" s="486" t="str">
        <f t="shared" si="0"/>
        <v/>
      </c>
      <c r="G122" s="486" t="str">
        <f t="shared" si="1"/>
        <v/>
      </c>
    </row>
    <row r="123" spans="1:7" x14ac:dyDescent="0.25">
      <c r="A123" s="455" t="s">
        <v>1775</v>
      </c>
      <c r="B123" s="490" t="s">
        <v>791</v>
      </c>
      <c r="C123" s="487" t="s">
        <v>290</v>
      </c>
      <c r="D123" s="501" t="s">
        <v>290</v>
      </c>
      <c r="E123" s="466"/>
      <c r="F123" s="486" t="str">
        <f t="shared" si="0"/>
        <v/>
      </c>
      <c r="G123" s="486" t="str">
        <f t="shared" si="1"/>
        <v/>
      </c>
    </row>
    <row r="124" spans="1:7" x14ac:dyDescent="0.25">
      <c r="A124" s="455" t="s">
        <v>1774</v>
      </c>
      <c r="B124" s="490" t="s">
        <v>791</v>
      </c>
      <c r="C124" s="487" t="s">
        <v>290</v>
      </c>
      <c r="D124" s="501" t="s">
        <v>290</v>
      </c>
      <c r="E124" s="466"/>
      <c r="F124" s="486" t="str">
        <f t="shared" si="0"/>
        <v/>
      </c>
      <c r="G124" s="486" t="str">
        <f t="shared" si="1"/>
        <v/>
      </c>
    </row>
    <row r="125" spans="1:7" x14ac:dyDescent="0.25">
      <c r="A125" s="455" t="s">
        <v>1773</v>
      </c>
      <c r="B125" s="490" t="s">
        <v>791</v>
      </c>
      <c r="C125" s="487" t="s">
        <v>290</v>
      </c>
      <c r="D125" s="501" t="s">
        <v>290</v>
      </c>
      <c r="E125" s="466"/>
      <c r="F125" s="486" t="str">
        <f t="shared" si="0"/>
        <v/>
      </c>
      <c r="G125" s="486" t="str">
        <f t="shared" si="1"/>
        <v/>
      </c>
    </row>
    <row r="126" spans="1:7" x14ac:dyDescent="0.25">
      <c r="A126" s="455" t="s">
        <v>1772</v>
      </c>
      <c r="B126" s="490" t="s">
        <v>791</v>
      </c>
      <c r="C126" s="487" t="s">
        <v>290</v>
      </c>
      <c r="D126" s="501" t="s">
        <v>290</v>
      </c>
      <c r="E126" s="466"/>
      <c r="F126" s="486" t="str">
        <f t="shared" si="0"/>
        <v/>
      </c>
      <c r="G126" s="486" t="str">
        <f t="shared" si="1"/>
        <v/>
      </c>
    </row>
    <row r="127" spans="1:7" x14ac:dyDescent="0.25">
      <c r="A127" s="455" t="s">
        <v>1771</v>
      </c>
      <c r="B127" s="490" t="s">
        <v>791</v>
      </c>
      <c r="C127" s="487" t="s">
        <v>290</v>
      </c>
      <c r="D127" s="501" t="s">
        <v>290</v>
      </c>
      <c r="E127" s="466"/>
      <c r="F127" s="486" t="str">
        <f t="shared" si="0"/>
        <v/>
      </c>
      <c r="G127" s="486" t="str">
        <f t="shared" si="1"/>
        <v/>
      </c>
    </row>
    <row r="128" spans="1:7" x14ac:dyDescent="0.25">
      <c r="A128" s="455" t="s">
        <v>1770</v>
      </c>
      <c r="B128" s="490" t="s">
        <v>791</v>
      </c>
      <c r="C128" s="487" t="s">
        <v>290</v>
      </c>
      <c r="D128" s="501" t="s">
        <v>290</v>
      </c>
      <c r="E128" s="466"/>
      <c r="F128" s="486" t="str">
        <f t="shared" si="0"/>
        <v/>
      </c>
      <c r="G128" s="486" t="str">
        <f t="shared" si="1"/>
        <v/>
      </c>
    </row>
    <row r="129" spans="1:7" x14ac:dyDescent="0.25">
      <c r="A129" s="455" t="s">
        <v>1769</v>
      </c>
      <c r="B129" s="490" t="s">
        <v>791</v>
      </c>
      <c r="C129" s="487" t="s">
        <v>290</v>
      </c>
      <c r="D129" s="501" t="s">
        <v>290</v>
      </c>
      <c r="E129" s="476"/>
      <c r="F129" s="486" t="str">
        <f t="shared" si="0"/>
        <v/>
      </c>
      <c r="G129" s="486" t="str">
        <f t="shared" si="1"/>
        <v/>
      </c>
    </row>
    <row r="130" spans="1:7" x14ac:dyDescent="0.25">
      <c r="A130" s="455" t="s">
        <v>1768</v>
      </c>
      <c r="B130" s="490" t="s">
        <v>791</v>
      </c>
      <c r="C130" s="487" t="s">
        <v>290</v>
      </c>
      <c r="D130" s="501" t="s">
        <v>290</v>
      </c>
      <c r="E130" s="476"/>
      <c r="F130" s="486" t="str">
        <f t="shared" si="0"/>
        <v/>
      </c>
      <c r="G130" s="486" t="str">
        <f t="shared" si="1"/>
        <v/>
      </c>
    </row>
    <row r="131" spans="1:7" x14ac:dyDescent="0.25">
      <c r="A131" s="455" t="s">
        <v>1767</v>
      </c>
      <c r="B131" s="490" t="s">
        <v>791</v>
      </c>
      <c r="C131" s="487" t="s">
        <v>290</v>
      </c>
      <c r="D131" s="501" t="s">
        <v>290</v>
      </c>
      <c r="E131" s="476"/>
      <c r="F131" s="486" t="str">
        <f t="shared" si="0"/>
        <v/>
      </c>
      <c r="G131" s="486" t="str">
        <f t="shared" si="1"/>
        <v/>
      </c>
    </row>
    <row r="132" spans="1:7" x14ac:dyDescent="0.25">
      <c r="A132" s="455" t="s">
        <v>1766</v>
      </c>
      <c r="B132" s="490" t="s">
        <v>791</v>
      </c>
      <c r="C132" s="487" t="s">
        <v>290</v>
      </c>
      <c r="D132" s="501" t="s">
        <v>290</v>
      </c>
      <c r="E132" s="476"/>
      <c r="F132" s="486" t="str">
        <f t="shared" si="0"/>
        <v/>
      </c>
      <c r="G132" s="486" t="str">
        <f t="shared" si="1"/>
        <v/>
      </c>
    </row>
    <row r="133" spans="1:7" x14ac:dyDescent="0.25">
      <c r="A133" s="455" t="s">
        <v>1765</v>
      </c>
      <c r="B133" s="490" t="s">
        <v>791</v>
      </c>
      <c r="C133" s="487" t="s">
        <v>290</v>
      </c>
      <c r="D133" s="501" t="s">
        <v>290</v>
      </c>
      <c r="E133" s="476"/>
      <c r="F133" s="486" t="str">
        <f t="shared" si="0"/>
        <v/>
      </c>
      <c r="G133" s="486" t="str">
        <f t="shared" si="1"/>
        <v/>
      </c>
    </row>
    <row r="134" spans="1:7" x14ac:dyDescent="0.25">
      <c r="A134" s="455" t="s">
        <v>1764</v>
      </c>
      <c r="B134" s="490" t="s">
        <v>791</v>
      </c>
      <c r="C134" s="487" t="s">
        <v>290</v>
      </c>
      <c r="D134" s="501" t="s">
        <v>290</v>
      </c>
      <c r="E134" s="476"/>
      <c r="F134" s="486" t="str">
        <f t="shared" si="0"/>
        <v/>
      </c>
      <c r="G134" s="486" t="str">
        <f t="shared" si="1"/>
        <v/>
      </c>
    </row>
    <row r="135" spans="1:7" x14ac:dyDescent="0.25">
      <c r="A135" s="455" t="s">
        <v>1763</v>
      </c>
      <c r="B135" s="490" t="s">
        <v>791</v>
      </c>
      <c r="C135" s="487" t="s">
        <v>290</v>
      </c>
      <c r="D135" s="501" t="s">
        <v>290</v>
      </c>
      <c r="F135" s="486" t="str">
        <f t="shared" si="0"/>
        <v/>
      </c>
      <c r="G135" s="486" t="str">
        <f t="shared" si="1"/>
        <v/>
      </c>
    </row>
    <row r="136" spans="1:7" x14ac:dyDescent="0.25">
      <c r="A136" s="455" t="s">
        <v>1762</v>
      </c>
      <c r="B136" s="490" t="s">
        <v>791</v>
      </c>
      <c r="C136" s="487" t="s">
        <v>290</v>
      </c>
      <c r="D136" s="501" t="s">
        <v>290</v>
      </c>
      <c r="E136" s="474"/>
      <c r="F136" s="486" t="str">
        <f t="shared" si="0"/>
        <v/>
      </c>
      <c r="G136" s="486" t="str">
        <f t="shared" si="1"/>
        <v/>
      </c>
    </row>
    <row r="137" spans="1:7" x14ac:dyDescent="0.25">
      <c r="A137" s="455" t="s">
        <v>1761</v>
      </c>
      <c r="B137" s="490" t="s">
        <v>791</v>
      </c>
      <c r="C137" s="487" t="s">
        <v>290</v>
      </c>
      <c r="D137" s="501" t="s">
        <v>290</v>
      </c>
      <c r="E137" s="474"/>
      <c r="F137" s="486" t="str">
        <f t="shared" si="0"/>
        <v/>
      </c>
      <c r="G137" s="486" t="str">
        <f t="shared" si="1"/>
        <v/>
      </c>
    </row>
    <row r="138" spans="1:7" x14ac:dyDescent="0.25">
      <c r="A138" s="455" t="s">
        <v>1760</v>
      </c>
      <c r="B138" s="490" t="s">
        <v>791</v>
      </c>
      <c r="C138" s="487" t="s">
        <v>290</v>
      </c>
      <c r="D138" s="501" t="s">
        <v>290</v>
      </c>
      <c r="E138" s="474"/>
      <c r="F138" s="486" t="str">
        <f t="shared" si="0"/>
        <v/>
      </c>
      <c r="G138" s="486" t="str">
        <f t="shared" si="1"/>
        <v/>
      </c>
    </row>
    <row r="139" spans="1:7" x14ac:dyDescent="0.25">
      <c r="A139" s="455" t="s">
        <v>1759</v>
      </c>
      <c r="B139" s="490" t="s">
        <v>791</v>
      </c>
      <c r="C139" s="487" t="s">
        <v>290</v>
      </c>
      <c r="D139" s="501" t="s">
        <v>290</v>
      </c>
      <c r="E139" s="474"/>
      <c r="F139" s="486" t="str">
        <f t="shared" si="0"/>
        <v/>
      </c>
      <c r="G139" s="486" t="str">
        <f t="shared" si="1"/>
        <v/>
      </c>
    </row>
    <row r="140" spans="1:7" x14ac:dyDescent="0.25">
      <c r="A140" s="455" t="s">
        <v>1758</v>
      </c>
      <c r="B140" s="490" t="s">
        <v>791</v>
      </c>
      <c r="C140" s="487" t="s">
        <v>290</v>
      </c>
      <c r="D140" s="501" t="s">
        <v>290</v>
      </c>
      <c r="E140" s="474"/>
      <c r="F140" s="486" t="str">
        <f t="shared" si="0"/>
        <v/>
      </c>
      <c r="G140" s="486" t="str">
        <f t="shared" si="1"/>
        <v/>
      </c>
    </row>
    <row r="141" spans="1:7" x14ac:dyDescent="0.25">
      <c r="A141" s="455" t="s">
        <v>1757</v>
      </c>
      <c r="B141" s="490" t="s">
        <v>791</v>
      </c>
      <c r="C141" s="487" t="s">
        <v>290</v>
      </c>
      <c r="D141" s="501" t="s">
        <v>290</v>
      </c>
      <c r="E141" s="474"/>
      <c r="F141" s="486" t="str">
        <f t="shared" si="0"/>
        <v/>
      </c>
      <c r="G141" s="486" t="str">
        <f t="shared" si="1"/>
        <v/>
      </c>
    </row>
    <row r="142" spans="1:7" x14ac:dyDescent="0.25">
      <c r="A142" s="455" t="s">
        <v>1756</v>
      </c>
      <c r="B142" s="490" t="s">
        <v>791</v>
      </c>
      <c r="C142" s="487" t="s">
        <v>290</v>
      </c>
      <c r="D142" s="501" t="s">
        <v>290</v>
      </c>
      <c r="E142" s="474"/>
      <c r="F142" s="486" t="str">
        <f t="shared" si="0"/>
        <v/>
      </c>
      <c r="G142" s="486" t="str">
        <f t="shared" si="1"/>
        <v/>
      </c>
    </row>
    <row r="143" spans="1:7" x14ac:dyDescent="0.25">
      <c r="A143" s="455" t="s">
        <v>1755</v>
      </c>
      <c r="B143" s="490" t="s">
        <v>791</v>
      </c>
      <c r="C143" s="487" t="s">
        <v>290</v>
      </c>
      <c r="D143" s="501" t="s">
        <v>290</v>
      </c>
      <c r="E143" s="474"/>
      <c r="F143" s="486" t="str">
        <f t="shared" si="0"/>
        <v/>
      </c>
      <c r="G143" s="486" t="str">
        <f t="shared" si="1"/>
        <v/>
      </c>
    </row>
    <row r="144" spans="1:7" x14ac:dyDescent="0.25">
      <c r="A144" s="455" t="s">
        <v>1754</v>
      </c>
      <c r="B144" s="485" t="s">
        <v>95</v>
      </c>
      <c r="C144" s="484">
        <f>SUM(C120:C143)</f>
        <v>0</v>
      </c>
      <c r="D144" s="500">
        <f>SUM(D120:D143)</f>
        <v>0</v>
      </c>
      <c r="E144" s="474"/>
      <c r="F144" s="499">
        <f>SUM(F120:F143)</f>
        <v>0</v>
      </c>
      <c r="G144" s="499">
        <f>SUM(G120:G143)</f>
        <v>0</v>
      </c>
    </row>
    <row r="145" spans="1:7" ht="15" customHeight="1" x14ac:dyDescent="0.25">
      <c r="A145" s="469"/>
      <c r="B145" s="470" t="s">
        <v>1753</v>
      </c>
      <c r="C145" s="469" t="s">
        <v>900</v>
      </c>
      <c r="D145" s="469" t="s">
        <v>899</v>
      </c>
      <c r="E145" s="492"/>
      <c r="F145" s="469" t="s">
        <v>1667</v>
      </c>
      <c r="G145" s="469" t="s">
        <v>898</v>
      </c>
    </row>
    <row r="146" spans="1:7" x14ac:dyDescent="0.25">
      <c r="A146" s="455" t="s">
        <v>1752</v>
      </c>
      <c r="B146" s="455" t="s">
        <v>896</v>
      </c>
      <c r="C146" s="464" t="s">
        <v>290</v>
      </c>
      <c r="D146" s="481"/>
      <c r="F146" s="481"/>
      <c r="G146" s="481"/>
    </row>
    <row r="147" spans="1:7" x14ac:dyDescent="0.25">
      <c r="C147" s="481"/>
      <c r="D147" s="481"/>
      <c r="F147" s="481"/>
      <c r="G147" s="481"/>
    </row>
    <row r="148" spans="1:7" x14ac:dyDescent="0.25">
      <c r="B148" s="488" t="s">
        <v>895</v>
      </c>
      <c r="C148" s="481"/>
      <c r="D148" s="481"/>
      <c r="G148" s="463"/>
    </row>
    <row r="149" spans="1:7" x14ac:dyDescent="0.25">
      <c r="A149" s="455" t="s">
        <v>1751</v>
      </c>
      <c r="B149" s="455" t="s">
        <v>893</v>
      </c>
      <c r="C149" s="487" t="s">
        <v>290</v>
      </c>
      <c r="D149" s="501" t="s">
        <v>290</v>
      </c>
      <c r="F149" s="486" t="str">
        <f t="shared" ref="F149:F163" si="2">IF($C$157=0,"",IF(C149="[for completion]","",C149/$C$157))</f>
        <v/>
      </c>
      <c r="G149" s="486" t="str">
        <f t="shared" ref="G149:G163" si="3">IF($D$157=0,"",IF(D149="[for completion]","",D149/$D$157))</f>
        <v/>
      </c>
    </row>
    <row r="150" spans="1:7" x14ac:dyDescent="0.25">
      <c r="A150" s="455" t="s">
        <v>1750</v>
      </c>
      <c r="B150" s="455" t="s">
        <v>891</v>
      </c>
      <c r="C150" s="487" t="s">
        <v>290</v>
      </c>
      <c r="D150" s="501" t="s">
        <v>290</v>
      </c>
      <c r="F150" s="486" t="str">
        <f t="shared" si="2"/>
        <v/>
      </c>
      <c r="G150" s="486" t="str">
        <f t="shared" si="3"/>
        <v/>
      </c>
    </row>
    <row r="151" spans="1:7" x14ac:dyDescent="0.25">
      <c r="A151" s="455" t="s">
        <v>1749</v>
      </c>
      <c r="B151" s="455" t="s">
        <v>889</v>
      </c>
      <c r="C151" s="487" t="s">
        <v>290</v>
      </c>
      <c r="D151" s="501" t="s">
        <v>290</v>
      </c>
      <c r="F151" s="486" t="str">
        <f t="shared" si="2"/>
        <v/>
      </c>
      <c r="G151" s="486" t="str">
        <f t="shared" si="3"/>
        <v/>
      </c>
    </row>
    <row r="152" spans="1:7" x14ac:dyDescent="0.25">
      <c r="A152" s="455" t="s">
        <v>1748</v>
      </c>
      <c r="B152" s="455" t="s">
        <v>887</v>
      </c>
      <c r="C152" s="487" t="s">
        <v>290</v>
      </c>
      <c r="D152" s="501" t="s">
        <v>290</v>
      </c>
      <c r="F152" s="486" t="str">
        <f t="shared" si="2"/>
        <v/>
      </c>
      <c r="G152" s="486" t="str">
        <f t="shared" si="3"/>
        <v/>
      </c>
    </row>
    <row r="153" spans="1:7" x14ac:dyDescent="0.25">
      <c r="A153" s="455" t="s">
        <v>1747</v>
      </c>
      <c r="B153" s="455" t="s">
        <v>885</v>
      </c>
      <c r="C153" s="487" t="s">
        <v>290</v>
      </c>
      <c r="D153" s="501" t="s">
        <v>290</v>
      </c>
      <c r="F153" s="486" t="str">
        <f t="shared" si="2"/>
        <v/>
      </c>
      <c r="G153" s="486" t="str">
        <f t="shared" si="3"/>
        <v/>
      </c>
    </row>
    <row r="154" spans="1:7" x14ac:dyDescent="0.25">
      <c r="A154" s="455" t="s">
        <v>1746</v>
      </c>
      <c r="B154" s="455" t="s">
        <v>883</v>
      </c>
      <c r="C154" s="487" t="s">
        <v>290</v>
      </c>
      <c r="D154" s="501" t="s">
        <v>290</v>
      </c>
      <c r="F154" s="486" t="str">
        <f t="shared" si="2"/>
        <v/>
      </c>
      <c r="G154" s="486" t="str">
        <f t="shared" si="3"/>
        <v/>
      </c>
    </row>
    <row r="155" spans="1:7" x14ac:dyDescent="0.25">
      <c r="A155" s="455" t="s">
        <v>1745</v>
      </c>
      <c r="B155" s="455" t="s">
        <v>881</v>
      </c>
      <c r="C155" s="487" t="s">
        <v>290</v>
      </c>
      <c r="D155" s="501" t="s">
        <v>290</v>
      </c>
      <c r="F155" s="486" t="str">
        <f t="shared" si="2"/>
        <v/>
      </c>
      <c r="G155" s="486" t="str">
        <f t="shared" si="3"/>
        <v/>
      </c>
    </row>
    <row r="156" spans="1:7" x14ac:dyDescent="0.25">
      <c r="A156" s="455" t="s">
        <v>1744</v>
      </c>
      <c r="B156" s="455" t="s">
        <v>879</v>
      </c>
      <c r="C156" s="487" t="s">
        <v>290</v>
      </c>
      <c r="D156" s="501" t="s">
        <v>290</v>
      </c>
      <c r="F156" s="486" t="str">
        <f t="shared" si="2"/>
        <v/>
      </c>
      <c r="G156" s="486" t="str">
        <f t="shared" si="3"/>
        <v/>
      </c>
    </row>
    <row r="157" spans="1:7" x14ac:dyDescent="0.25">
      <c r="A157" s="455" t="s">
        <v>1743</v>
      </c>
      <c r="B157" s="485" t="s">
        <v>95</v>
      </c>
      <c r="C157" s="524">
        <f>SUM(C149:C156)</f>
        <v>0</v>
      </c>
      <c r="D157" s="525">
        <f>SUM(D149:D156)</f>
        <v>0</v>
      </c>
      <c r="F157" s="483">
        <f>SUM(F149:F156)</f>
        <v>0</v>
      </c>
      <c r="G157" s="483">
        <f>SUM(G149:G156)</f>
        <v>0</v>
      </c>
    </row>
    <row r="158" spans="1:7" outlineLevel="1" x14ac:dyDescent="0.25">
      <c r="A158" s="455" t="s">
        <v>1742</v>
      </c>
      <c r="B158" s="482" t="s">
        <v>876</v>
      </c>
      <c r="C158" s="487"/>
      <c r="D158" s="501"/>
      <c r="F158" s="486" t="str">
        <f t="shared" si="2"/>
        <v/>
      </c>
      <c r="G158" s="486" t="str">
        <f t="shared" si="3"/>
        <v/>
      </c>
    </row>
    <row r="159" spans="1:7" outlineLevel="1" x14ac:dyDescent="0.25">
      <c r="A159" s="455" t="s">
        <v>1741</v>
      </c>
      <c r="B159" s="482" t="s">
        <v>874</v>
      </c>
      <c r="C159" s="487"/>
      <c r="D159" s="501"/>
      <c r="F159" s="486" t="str">
        <f t="shared" si="2"/>
        <v/>
      </c>
      <c r="G159" s="486" t="str">
        <f t="shared" si="3"/>
        <v/>
      </c>
    </row>
    <row r="160" spans="1:7" outlineLevel="1" x14ac:dyDescent="0.25">
      <c r="A160" s="455" t="s">
        <v>1740</v>
      </c>
      <c r="B160" s="482" t="s">
        <v>872</v>
      </c>
      <c r="C160" s="487"/>
      <c r="D160" s="501"/>
      <c r="F160" s="486" t="str">
        <f t="shared" si="2"/>
        <v/>
      </c>
      <c r="G160" s="486" t="str">
        <f t="shared" si="3"/>
        <v/>
      </c>
    </row>
    <row r="161" spans="1:7" outlineLevel="1" x14ac:dyDescent="0.25">
      <c r="A161" s="455" t="s">
        <v>1739</v>
      </c>
      <c r="B161" s="482" t="s">
        <v>870</v>
      </c>
      <c r="C161" s="487"/>
      <c r="D161" s="501"/>
      <c r="F161" s="486" t="str">
        <f t="shared" si="2"/>
        <v/>
      </c>
      <c r="G161" s="486" t="str">
        <f t="shared" si="3"/>
        <v/>
      </c>
    </row>
    <row r="162" spans="1:7" outlineLevel="1" x14ac:dyDescent="0.25">
      <c r="A162" s="455" t="s">
        <v>1738</v>
      </c>
      <c r="B162" s="482" t="s">
        <v>868</v>
      </c>
      <c r="C162" s="487"/>
      <c r="D162" s="501"/>
      <c r="F162" s="486" t="str">
        <f t="shared" si="2"/>
        <v/>
      </c>
      <c r="G162" s="486" t="str">
        <f t="shared" si="3"/>
        <v/>
      </c>
    </row>
    <row r="163" spans="1:7" outlineLevel="1" x14ac:dyDescent="0.25">
      <c r="A163" s="455" t="s">
        <v>1737</v>
      </c>
      <c r="B163" s="482" t="s">
        <v>866</v>
      </c>
      <c r="C163" s="487"/>
      <c r="D163" s="501"/>
      <c r="F163" s="486" t="str">
        <f t="shared" si="2"/>
        <v/>
      </c>
      <c r="G163" s="486" t="str">
        <f t="shared" si="3"/>
        <v/>
      </c>
    </row>
    <row r="164" spans="1:7" outlineLevel="1" x14ac:dyDescent="0.25">
      <c r="A164" s="455" t="s">
        <v>1736</v>
      </c>
      <c r="B164" s="479"/>
      <c r="F164" s="478"/>
      <c r="G164" s="478"/>
    </row>
    <row r="165" spans="1:7" outlineLevel="1" x14ac:dyDescent="0.25">
      <c r="A165" s="455" t="s">
        <v>1735</v>
      </c>
      <c r="B165" s="479"/>
      <c r="F165" s="478"/>
      <c r="G165" s="478"/>
    </row>
    <row r="166" spans="1:7" outlineLevel="1" x14ac:dyDescent="0.25">
      <c r="A166" s="455" t="s">
        <v>1734</v>
      </c>
      <c r="B166" s="479"/>
      <c r="F166" s="478"/>
      <c r="G166" s="478"/>
    </row>
    <row r="167" spans="1:7" ht="15" customHeight="1" x14ac:dyDescent="0.25">
      <c r="A167" s="469"/>
      <c r="B167" s="470" t="s">
        <v>3316</v>
      </c>
      <c r="C167" s="469" t="s">
        <v>900</v>
      </c>
      <c r="D167" s="469" t="s">
        <v>899</v>
      </c>
      <c r="E167" s="492"/>
      <c r="F167" s="469" t="s">
        <v>1667</v>
      </c>
      <c r="G167" s="469" t="s">
        <v>898</v>
      </c>
    </row>
    <row r="168" spans="1:7" x14ac:dyDescent="0.25">
      <c r="A168" s="455" t="s">
        <v>1733</v>
      </c>
      <c r="B168" s="455" t="s">
        <v>896</v>
      </c>
      <c r="C168" s="481" t="s">
        <v>61</v>
      </c>
      <c r="D168" s="481"/>
      <c r="F168" s="481"/>
      <c r="G168" s="481"/>
    </row>
    <row r="169" spans="1:7" x14ac:dyDescent="0.25">
      <c r="C169" s="481"/>
      <c r="D169" s="481"/>
      <c r="F169" s="481"/>
      <c r="G169" s="481"/>
    </row>
    <row r="170" spans="1:7" x14ac:dyDescent="0.25">
      <c r="B170" s="488" t="s">
        <v>895</v>
      </c>
      <c r="C170" s="481"/>
      <c r="D170" s="481"/>
      <c r="G170" s="463"/>
    </row>
    <row r="171" spans="1:7" x14ac:dyDescent="0.25">
      <c r="A171" s="455" t="s">
        <v>1732</v>
      </c>
      <c r="B171" s="455" t="s">
        <v>893</v>
      </c>
      <c r="C171" s="487" t="s">
        <v>61</v>
      </c>
      <c r="D171" s="487" t="s">
        <v>61</v>
      </c>
      <c r="F171" s="486" t="str">
        <f>IF($C$179=0,"",IF(C171="[Mark as ND1 if not relevant]","",C171/$C$179))</f>
        <v/>
      </c>
      <c r="G171" s="486" t="str">
        <f>IF($D$179=0,"",IF(D171="[Mark as ND1 if not relevant]","",D171/$D$179))</f>
        <v/>
      </c>
    </row>
    <row r="172" spans="1:7" x14ac:dyDescent="0.25">
      <c r="A172" s="455" t="s">
        <v>1731</v>
      </c>
      <c r="B172" s="455" t="s">
        <v>891</v>
      </c>
      <c r="C172" s="487" t="s">
        <v>61</v>
      </c>
      <c r="D172" s="487" t="s">
        <v>61</v>
      </c>
      <c r="F172" s="486" t="str">
        <f t="shared" ref="F172:F178" si="4">IF($C$179=0,"",IF(C172="[Mark as ND1 if not relevant]","",C172/$C$179))</f>
        <v/>
      </c>
      <c r="G172" s="486" t="str">
        <f t="shared" ref="G172:G178" si="5">IF($D$179=0,"",IF(D172="[Mark as ND1 if not relevant]","",D172/$D$179))</f>
        <v/>
      </c>
    </row>
    <row r="173" spans="1:7" x14ac:dyDescent="0.25">
      <c r="A173" s="455" t="s">
        <v>1730</v>
      </c>
      <c r="B173" s="455" t="s">
        <v>889</v>
      </c>
      <c r="C173" s="487" t="s">
        <v>61</v>
      </c>
      <c r="D173" s="487" t="s">
        <v>61</v>
      </c>
      <c r="F173" s="486" t="str">
        <f t="shared" si="4"/>
        <v/>
      </c>
      <c r="G173" s="486" t="str">
        <f t="shared" si="5"/>
        <v/>
      </c>
    </row>
    <row r="174" spans="1:7" x14ac:dyDescent="0.25">
      <c r="A174" s="455" t="s">
        <v>1729</v>
      </c>
      <c r="B174" s="455" t="s">
        <v>887</v>
      </c>
      <c r="C174" s="487" t="s">
        <v>61</v>
      </c>
      <c r="D174" s="487" t="s">
        <v>61</v>
      </c>
      <c r="F174" s="486" t="str">
        <f t="shared" si="4"/>
        <v/>
      </c>
      <c r="G174" s="486" t="str">
        <f t="shared" si="5"/>
        <v/>
      </c>
    </row>
    <row r="175" spans="1:7" x14ac:dyDescent="0.25">
      <c r="A175" s="455" t="s">
        <v>1728</v>
      </c>
      <c r="B175" s="455" t="s">
        <v>885</v>
      </c>
      <c r="C175" s="487" t="s">
        <v>61</v>
      </c>
      <c r="D175" s="487" t="s">
        <v>61</v>
      </c>
      <c r="F175" s="486" t="str">
        <f t="shared" si="4"/>
        <v/>
      </c>
      <c r="G175" s="486" t="str">
        <f t="shared" si="5"/>
        <v/>
      </c>
    </row>
    <row r="176" spans="1:7" x14ac:dyDescent="0.25">
      <c r="A176" s="455" t="s">
        <v>1727</v>
      </c>
      <c r="B176" s="455" t="s">
        <v>883</v>
      </c>
      <c r="C176" s="487" t="s">
        <v>61</v>
      </c>
      <c r="D176" s="487" t="s">
        <v>61</v>
      </c>
      <c r="F176" s="486" t="str">
        <f t="shared" si="4"/>
        <v/>
      </c>
      <c r="G176" s="486" t="str">
        <f t="shared" si="5"/>
        <v/>
      </c>
    </row>
    <row r="177" spans="1:7" x14ac:dyDescent="0.25">
      <c r="A177" s="455" t="s">
        <v>1726</v>
      </c>
      <c r="B177" s="455" t="s">
        <v>881</v>
      </c>
      <c r="C177" s="487" t="s">
        <v>61</v>
      </c>
      <c r="D177" s="487" t="s">
        <v>61</v>
      </c>
      <c r="F177" s="486" t="str">
        <f t="shared" si="4"/>
        <v/>
      </c>
      <c r="G177" s="486" t="str">
        <f t="shared" si="5"/>
        <v/>
      </c>
    </row>
    <row r="178" spans="1:7" x14ac:dyDescent="0.25">
      <c r="A178" s="455" t="s">
        <v>1725</v>
      </c>
      <c r="B178" s="455" t="s">
        <v>879</v>
      </c>
      <c r="C178" s="487" t="s">
        <v>61</v>
      </c>
      <c r="D178" s="487" t="s">
        <v>61</v>
      </c>
      <c r="F178" s="486" t="str">
        <f t="shared" si="4"/>
        <v/>
      </c>
      <c r="G178" s="486" t="str">
        <f t="shared" si="5"/>
        <v/>
      </c>
    </row>
    <row r="179" spans="1:7" x14ac:dyDescent="0.25">
      <c r="A179" s="455" t="s">
        <v>1724</v>
      </c>
      <c r="B179" s="485" t="s">
        <v>95</v>
      </c>
      <c r="C179" s="524">
        <f>SUM(C171:C178)</f>
        <v>0</v>
      </c>
      <c r="D179" s="525">
        <f>SUM(D171:D178)</f>
        <v>0</v>
      </c>
      <c r="F179" s="483">
        <f>SUM(F171:F178)</f>
        <v>0</v>
      </c>
      <c r="G179" s="483">
        <f>SUM(G171:G178)</f>
        <v>0</v>
      </c>
    </row>
    <row r="180" spans="1:7" outlineLevel="1" x14ac:dyDescent="0.25">
      <c r="A180" s="455" t="s">
        <v>1723</v>
      </c>
      <c r="B180" s="482" t="s">
        <v>876</v>
      </c>
      <c r="C180" s="487"/>
      <c r="D180" s="501"/>
      <c r="F180" s="486" t="str">
        <f t="shared" ref="F180:F185" si="6">IF($C$179=0,"",IF(C180="[for completion]","",C180/$C$179))</f>
        <v/>
      </c>
      <c r="G180" s="486" t="str">
        <f t="shared" ref="G180:G185" si="7">IF($D$179=0,"",IF(D180="[for completion]","",D180/$D$179))</f>
        <v/>
      </c>
    </row>
    <row r="181" spans="1:7" outlineLevel="1" x14ac:dyDescent="0.25">
      <c r="A181" s="455" t="s">
        <v>1722</v>
      </c>
      <c r="B181" s="482" t="s">
        <v>874</v>
      </c>
      <c r="C181" s="487"/>
      <c r="D181" s="501"/>
      <c r="F181" s="486" t="str">
        <f t="shared" si="6"/>
        <v/>
      </c>
      <c r="G181" s="486" t="str">
        <f t="shared" si="7"/>
        <v/>
      </c>
    </row>
    <row r="182" spans="1:7" outlineLevel="1" x14ac:dyDescent="0.25">
      <c r="A182" s="455" t="s">
        <v>1721</v>
      </c>
      <c r="B182" s="482" t="s">
        <v>872</v>
      </c>
      <c r="C182" s="487"/>
      <c r="D182" s="501"/>
      <c r="F182" s="486" t="str">
        <f t="shared" si="6"/>
        <v/>
      </c>
      <c r="G182" s="486" t="str">
        <f t="shared" si="7"/>
        <v/>
      </c>
    </row>
    <row r="183" spans="1:7" outlineLevel="1" x14ac:dyDescent="0.25">
      <c r="A183" s="455" t="s">
        <v>1720</v>
      </c>
      <c r="B183" s="482" t="s">
        <v>870</v>
      </c>
      <c r="C183" s="487"/>
      <c r="D183" s="501"/>
      <c r="F183" s="486" t="str">
        <f t="shared" si="6"/>
        <v/>
      </c>
      <c r="G183" s="486" t="str">
        <f t="shared" si="7"/>
        <v/>
      </c>
    </row>
    <row r="184" spans="1:7" outlineLevel="1" x14ac:dyDescent="0.25">
      <c r="A184" s="455" t="s">
        <v>1719</v>
      </c>
      <c r="B184" s="482" t="s">
        <v>868</v>
      </c>
      <c r="C184" s="487"/>
      <c r="D184" s="501"/>
      <c r="F184" s="486" t="str">
        <f t="shared" si="6"/>
        <v/>
      </c>
      <c r="G184" s="486" t="str">
        <f t="shared" si="7"/>
        <v/>
      </c>
    </row>
    <row r="185" spans="1:7" outlineLevel="1" x14ac:dyDescent="0.25">
      <c r="A185" s="455" t="s">
        <v>1718</v>
      </c>
      <c r="B185" s="482" t="s">
        <v>866</v>
      </c>
      <c r="C185" s="487"/>
      <c r="D185" s="501"/>
      <c r="F185" s="486" t="str">
        <f t="shared" si="6"/>
        <v/>
      </c>
      <c r="G185" s="486" t="str">
        <f t="shared" si="7"/>
        <v/>
      </c>
    </row>
    <row r="186" spans="1:7" outlineLevel="1" x14ac:dyDescent="0.25">
      <c r="A186" s="455" t="s">
        <v>1717</v>
      </c>
      <c r="B186" s="479"/>
      <c r="F186" s="478"/>
      <c r="G186" s="478"/>
    </row>
    <row r="187" spans="1:7" outlineLevel="1" x14ac:dyDescent="0.25">
      <c r="A187" s="455" t="s">
        <v>1716</v>
      </c>
      <c r="B187" s="479"/>
      <c r="F187" s="478"/>
      <c r="G187" s="478"/>
    </row>
    <row r="188" spans="1:7" outlineLevel="1" x14ac:dyDescent="0.25">
      <c r="A188" s="455" t="s">
        <v>1715</v>
      </c>
      <c r="B188" s="479"/>
      <c r="F188" s="478"/>
      <c r="G188" s="478"/>
    </row>
    <row r="189" spans="1:7" ht="15" customHeight="1" x14ac:dyDescent="0.25">
      <c r="A189" s="469"/>
      <c r="B189" s="470" t="s">
        <v>1714</v>
      </c>
      <c r="C189" s="469" t="s">
        <v>1667</v>
      </c>
      <c r="D189" s="469" t="s">
        <v>1666</v>
      </c>
      <c r="E189" s="492"/>
      <c r="F189" s="469"/>
      <c r="G189" s="469"/>
    </row>
    <row r="190" spans="1:7" x14ac:dyDescent="0.25">
      <c r="A190" s="455" t="s">
        <v>1713</v>
      </c>
      <c r="B190" s="490" t="s">
        <v>791</v>
      </c>
      <c r="C190" s="464" t="s">
        <v>290</v>
      </c>
      <c r="D190" s="487" t="s">
        <v>290</v>
      </c>
      <c r="E190" s="489"/>
      <c r="F190" s="489"/>
      <c r="G190" s="474"/>
    </row>
    <row r="191" spans="1:7" x14ac:dyDescent="0.25">
      <c r="A191" s="455" t="s">
        <v>1712</v>
      </c>
      <c r="B191" s="490" t="s">
        <v>791</v>
      </c>
      <c r="C191" s="464" t="s">
        <v>290</v>
      </c>
      <c r="D191" s="487" t="s">
        <v>290</v>
      </c>
      <c r="E191" s="489"/>
      <c r="F191" s="489"/>
      <c r="G191" s="474"/>
    </row>
    <row r="192" spans="1:7" x14ac:dyDescent="0.25">
      <c r="A192" s="455" t="s">
        <v>1711</v>
      </c>
      <c r="B192" s="490" t="s">
        <v>791</v>
      </c>
      <c r="C192" s="464" t="s">
        <v>290</v>
      </c>
      <c r="D192" s="487" t="s">
        <v>290</v>
      </c>
      <c r="E192" s="474"/>
      <c r="F192" s="474"/>
      <c r="G192" s="474"/>
    </row>
    <row r="193" spans="1:7" x14ac:dyDescent="0.25">
      <c r="A193" s="455" t="s">
        <v>1710</v>
      </c>
      <c r="B193" s="490" t="s">
        <v>791</v>
      </c>
      <c r="C193" s="464" t="s">
        <v>290</v>
      </c>
      <c r="D193" s="487" t="s">
        <v>290</v>
      </c>
      <c r="E193" s="474"/>
      <c r="F193" s="474"/>
      <c r="G193" s="474"/>
    </row>
    <row r="194" spans="1:7" x14ac:dyDescent="0.25">
      <c r="A194" s="455" t="s">
        <v>1709</v>
      </c>
      <c r="B194" s="490" t="s">
        <v>791</v>
      </c>
      <c r="C194" s="464" t="s">
        <v>290</v>
      </c>
      <c r="D194" s="487" t="s">
        <v>290</v>
      </c>
      <c r="E194" s="474"/>
      <c r="F194" s="474"/>
      <c r="G194" s="474"/>
    </row>
    <row r="195" spans="1:7" x14ac:dyDescent="0.25">
      <c r="A195" s="455" t="s">
        <v>1708</v>
      </c>
      <c r="B195" s="490" t="s">
        <v>791</v>
      </c>
      <c r="C195" s="464" t="s">
        <v>290</v>
      </c>
      <c r="D195" s="487" t="s">
        <v>290</v>
      </c>
      <c r="E195" s="474"/>
      <c r="F195" s="474"/>
      <c r="G195" s="474"/>
    </row>
    <row r="196" spans="1:7" x14ac:dyDescent="0.25">
      <c r="A196" s="455" t="s">
        <v>1707</v>
      </c>
      <c r="B196" s="490" t="s">
        <v>791</v>
      </c>
      <c r="C196" s="464" t="s">
        <v>290</v>
      </c>
      <c r="D196" s="487" t="s">
        <v>290</v>
      </c>
      <c r="E196" s="474"/>
      <c r="F196" s="474"/>
      <c r="G196" s="474"/>
    </row>
    <row r="197" spans="1:7" x14ac:dyDescent="0.25">
      <c r="A197" s="455" t="s">
        <v>1706</v>
      </c>
      <c r="B197" s="490" t="s">
        <v>791</v>
      </c>
      <c r="C197" s="464" t="s">
        <v>290</v>
      </c>
      <c r="D197" s="487" t="s">
        <v>290</v>
      </c>
      <c r="E197" s="474"/>
      <c r="F197" s="474"/>
    </row>
    <row r="198" spans="1:7" x14ac:dyDescent="0.25">
      <c r="A198" s="455" t="s">
        <v>1705</v>
      </c>
      <c r="B198" s="490" t="s">
        <v>791</v>
      </c>
      <c r="C198" s="464" t="s">
        <v>290</v>
      </c>
      <c r="D198" s="487" t="s">
        <v>290</v>
      </c>
      <c r="E198" s="474"/>
      <c r="F198" s="474"/>
    </row>
    <row r="199" spans="1:7" x14ac:dyDescent="0.25">
      <c r="A199" s="455" t="s">
        <v>1704</v>
      </c>
      <c r="B199" s="490" t="s">
        <v>791</v>
      </c>
      <c r="C199" s="464" t="s">
        <v>290</v>
      </c>
      <c r="D199" s="487" t="s">
        <v>290</v>
      </c>
      <c r="E199" s="474"/>
      <c r="F199" s="474"/>
    </row>
    <row r="200" spans="1:7" x14ac:dyDescent="0.25">
      <c r="A200" s="455" t="s">
        <v>1703</v>
      </c>
      <c r="B200" s="490" t="s">
        <v>791</v>
      </c>
      <c r="C200" s="464" t="s">
        <v>290</v>
      </c>
      <c r="D200" s="487" t="s">
        <v>290</v>
      </c>
      <c r="E200" s="474"/>
      <c r="F200" s="474"/>
    </row>
    <row r="201" spans="1:7" x14ac:dyDescent="0.25">
      <c r="A201" s="455" t="s">
        <v>1702</v>
      </c>
      <c r="B201" s="490" t="s">
        <v>791</v>
      </c>
      <c r="C201" s="464" t="s">
        <v>290</v>
      </c>
      <c r="D201" s="487" t="s">
        <v>290</v>
      </c>
      <c r="E201" s="474"/>
      <c r="F201" s="474"/>
    </row>
    <row r="202" spans="1:7" x14ac:dyDescent="0.25">
      <c r="A202" s="455" t="s">
        <v>1701</v>
      </c>
      <c r="B202" s="490" t="s">
        <v>791</v>
      </c>
      <c r="C202" s="464" t="s">
        <v>290</v>
      </c>
      <c r="D202" s="487" t="s">
        <v>290</v>
      </c>
    </row>
    <row r="203" spans="1:7" x14ac:dyDescent="0.25">
      <c r="A203" s="455" t="s">
        <v>1700</v>
      </c>
      <c r="B203" s="490" t="s">
        <v>791</v>
      </c>
      <c r="C203" s="464" t="s">
        <v>290</v>
      </c>
      <c r="D203" s="487" t="s">
        <v>290</v>
      </c>
    </row>
    <row r="204" spans="1:7" x14ac:dyDescent="0.25">
      <c r="A204" s="455" t="s">
        <v>1699</v>
      </c>
      <c r="B204" s="490" t="s">
        <v>791</v>
      </c>
      <c r="C204" s="464" t="s">
        <v>290</v>
      </c>
      <c r="D204" s="487" t="s">
        <v>290</v>
      </c>
    </row>
    <row r="205" spans="1:7" x14ac:dyDescent="0.25">
      <c r="A205" s="455" t="s">
        <v>1698</v>
      </c>
      <c r="B205" s="490" t="s">
        <v>791</v>
      </c>
      <c r="C205" s="464" t="s">
        <v>290</v>
      </c>
      <c r="D205" s="487" t="s">
        <v>290</v>
      </c>
    </row>
    <row r="206" spans="1:7" x14ac:dyDescent="0.25">
      <c r="A206" s="455" t="s">
        <v>1697</v>
      </c>
      <c r="B206" s="490" t="s">
        <v>791</v>
      </c>
      <c r="C206" s="464" t="s">
        <v>290</v>
      </c>
      <c r="D206" s="487" t="s">
        <v>290</v>
      </c>
    </row>
    <row r="207" spans="1:7" outlineLevel="1" x14ac:dyDescent="0.25">
      <c r="A207" s="455" t="s">
        <v>1696</v>
      </c>
    </row>
    <row r="208" spans="1:7" outlineLevel="1" x14ac:dyDescent="0.25">
      <c r="A208" s="455" t="s">
        <v>1695</v>
      </c>
    </row>
    <row r="209" spans="1:7" outlineLevel="1" x14ac:dyDescent="0.25">
      <c r="A209" s="455" t="s">
        <v>1694</v>
      </c>
    </row>
    <row r="210" spans="1:7" outlineLevel="1" x14ac:dyDescent="0.25">
      <c r="A210" s="455" t="s">
        <v>1693</v>
      </c>
    </row>
    <row r="211" spans="1:7" outlineLevel="1" x14ac:dyDescent="0.25">
      <c r="A211" s="455" t="s">
        <v>1692</v>
      </c>
    </row>
    <row r="212" spans="1:7" x14ac:dyDescent="0.25">
      <c r="A212" s="469"/>
      <c r="B212" s="470" t="s">
        <v>1691</v>
      </c>
      <c r="C212" s="469" t="s">
        <v>1667</v>
      </c>
      <c r="D212" s="469" t="s">
        <v>1666</v>
      </c>
      <c r="E212" s="492"/>
      <c r="F212" s="469"/>
      <c r="G212" s="469"/>
    </row>
    <row r="213" spans="1:7" x14ac:dyDescent="0.25">
      <c r="A213" s="455" t="s">
        <v>1690</v>
      </c>
      <c r="B213" s="490" t="s">
        <v>791</v>
      </c>
      <c r="C213" s="526" t="s">
        <v>290</v>
      </c>
      <c r="D213" s="487" t="s">
        <v>290</v>
      </c>
    </row>
    <row r="214" spans="1:7" x14ac:dyDescent="0.25">
      <c r="A214" s="455" t="s">
        <v>1689</v>
      </c>
      <c r="B214" s="490" t="s">
        <v>791</v>
      </c>
      <c r="C214" s="526" t="s">
        <v>290</v>
      </c>
      <c r="D214" s="487" t="s">
        <v>290</v>
      </c>
    </row>
    <row r="215" spans="1:7" x14ac:dyDescent="0.25">
      <c r="A215" s="455" t="s">
        <v>1688</v>
      </c>
      <c r="B215" s="490" t="s">
        <v>791</v>
      </c>
      <c r="C215" s="526" t="s">
        <v>290</v>
      </c>
      <c r="D215" s="487" t="s">
        <v>290</v>
      </c>
    </row>
    <row r="216" spans="1:7" x14ac:dyDescent="0.25">
      <c r="A216" s="455" t="s">
        <v>1687</v>
      </c>
      <c r="B216" s="490" t="s">
        <v>791</v>
      </c>
      <c r="C216" s="526" t="s">
        <v>290</v>
      </c>
      <c r="D216" s="487" t="s">
        <v>290</v>
      </c>
    </row>
    <row r="217" spans="1:7" x14ac:dyDescent="0.25">
      <c r="A217" s="455" t="s">
        <v>1686</v>
      </c>
      <c r="B217" s="490" t="s">
        <v>791</v>
      </c>
      <c r="C217" s="526" t="s">
        <v>290</v>
      </c>
      <c r="D217" s="487" t="s">
        <v>290</v>
      </c>
    </row>
    <row r="218" spans="1:7" x14ac:dyDescent="0.25">
      <c r="A218" s="455" t="s">
        <v>1685</v>
      </c>
      <c r="B218" s="490" t="s">
        <v>791</v>
      </c>
      <c r="C218" s="526" t="s">
        <v>290</v>
      </c>
      <c r="D218" s="487" t="s">
        <v>290</v>
      </c>
    </row>
    <row r="219" spans="1:7" x14ac:dyDescent="0.25">
      <c r="A219" s="455" t="s">
        <v>1684</v>
      </c>
      <c r="B219" s="490" t="s">
        <v>791</v>
      </c>
      <c r="C219" s="526" t="s">
        <v>290</v>
      </c>
      <c r="D219" s="487" t="s">
        <v>290</v>
      </c>
    </row>
    <row r="220" spans="1:7" x14ac:dyDescent="0.25">
      <c r="A220" s="455" t="s">
        <v>1683</v>
      </c>
      <c r="B220" s="490" t="s">
        <v>791</v>
      </c>
      <c r="C220" s="526" t="s">
        <v>290</v>
      </c>
      <c r="D220" s="487" t="s">
        <v>290</v>
      </c>
    </row>
    <row r="221" spans="1:7" x14ac:dyDescent="0.25">
      <c r="A221" s="455" t="s">
        <v>1682</v>
      </c>
      <c r="B221" s="490" t="s">
        <v>791</v>
      </c>
      <c r="C221" s="526" t="s">
        <v>290</v>
      </c>
      <c r="D221" s="487" t="s">
        <v>290</v>
      </c>
    </row>
    <row r="222" spans="1:7" x14ac:dyDescent="0.25">
      <c r="A222" s="455" t="s">
        <v>1681</v>
      </c>
      <c r="B222" s="490" t="s">
        <v>791</v>
      </c>
      <c r="C222" s="526" t="s">
        <v>290</v>
      </c>
      <c r="D222" s="487" t="s">
        <v>290</v>
      </c>
    </row>
    <row r="223" spans="1:7" x14ac:dyDescent="0.25">
      <c r="A223" s="455" t="s">
        <v>1680</v>
      </c>
      <c r="B223" s="490" t="s">
        <v>791</v>
      </c>
      <c r="C223" s="526" t="s">
        <v>290</v>
      </c>
      <c r="D223" s="487" t="s">
        <v>290</v>
      </c>
    </row>
    <row r="224" spans="1:7" x14ac:dyDescent="0.25">
      <c r="A224" s="455" t="s">
        <v>1679</v>
      </c>
      <c r="B224" s="490" t="s">
        <v>791</v>
      </c>
      <c r="C224" s="526" t="s">
        <v>290</v>
      </c>
      <c r="D224" s="487" t="s">
        <v>290</v>
      </c>
    </row>
    <row r="225" spans="1:7" x14ac:dyDescent="0.25">
      <c r="A225" s="455" t="s">
        <v>1678</v>
      </c>
      <c r="B225" s="490" t="s">
        <v>791</v>
      </c>
      <c r="C225" s="526" t="s">
        <v>290</v>
      </c>
      <c r="D225" s="487" t="s">
        <v>290</v>
      </c>
    </row>
    <row r="226" spans="1:7" x14ac:dyDescent="0.25">
      <c r="A226" s="455" t="s">
        <v>1677</v>
      </c>
      <c r="B226" s="490" t="s">
        <v>791</v>
      </c>
      <c r="C226" s="526" t="s">
        <v>290</v>
      </c>
      <c r="D226" s="487" t="s">
        <v>290</v>
      </c>
    </row>
    <row r="227" spans="1:7" x14ac:dyDescent="0.25">
      <c r="A227" s="455" t="s">
        <v>1676</v>
      </c>
      <c r="B227" s="490" t="s">
        <v>791</v>
      </c>
      <c r="C227" s="526" t="s">
        <v>290</v>
      </c>
      <c r="D227" s="487" t="s">
        <v>290</v>
      </c>
    </row>
    <row r="228" spans="1:7" x14ac:dyDescent="0.25">
      <c r="A228" s="455" t="s">
        <v>1675</v>
      </c>
      <c r="B228" s="490" t="s">
        <v>791</v>
      </c>
      <c r="C228" s="526" t="s">
        <v>290</v>
      </c>
      <c r="D228" s="487" t="s">
        <v>290</v>
      </c>
    </row>
    <row r="229" spans="1:7" x14ac:dyDescent="0.25">
      <c r="A229" s="455" t="s">
        <v>1674</v>
      </c>
      <c r="B229" s="490" t="s">
        <v>791</v>
      </c>
      <c r="C229" s="526" t="s">
        <v>290</v>
      </c>
      <c r="D229" s="487" t="s">
        <v>290</v>
      </c>
    </row>
    <row r="230" spans="1:7" x14ac:dyDescent="0.25">
      <c r="A230" s="455" t="s">
        <v>1673</v>
      </c>
      <c r="B230" s="476"/>
      <c r="C230" s="527"/>
      <c r="D230" s="528"/>
    </row>
    <row r="231" spans="1:7" x14ac:dyDescent="0.25">
      <c r="A231" s="455" t="s">
        <v>1672</v>
      </c>
      <c r="B231" s="476"/>
      <c r="C231" s="527"/>
      <c r="D231" s="528"/>
    </row>
    <row r="232" spans="1:7" x14ac:dyDescent="0.25">
      <c r="A232" s="455" t="s">
        <v>1671</v>
      </c>
      <c r="B232" s="476"/>
      <c r="C232" s="527"/>
      <c r="D232" s="528"/>
    </row>
    <row r="233" spans="1:7" x14ac:dyDescent="0.25">
      <c r="A233" s="455" t="s">
        <v>1670</v>
      </c>
      <c r="B233" s="476"/>
      <c r="C233" s="527"/>
      <c r="D233" s="528"/>
    </row>
    <row r="234" spans="1:7" x14ac:dyDescent="0.25">
      <c r="A234" s="455" t="s">
        <v>1669</v>
      </c>
      <c r="B234" s="476"/>
      <c r="C234" s="527"/>
      <c r="D234" s="528"/>
    </row>
    <row r="235" spans="1:7" x14ac:dyDescent="0.25">
      <c r="A235" s="469"/>
      <c r="B235" s="470" t="s">
        <v>1668</v>
      </c>
      <c r="C235" s="469" t="s">
        <v>1667</v>
      </c>
      <c r="D235" s="469" t="s">
        <v>1666</v>
      </c>
      <c r="E235" s="492"/>
      <c r="F235" s="469"/>
      <c r="G235" s="469"/>
    </row>
    <row r="236" spans="1:7" x14ac:dyDescent="0.25">
      <c r="A236" s="455" t="s">
        <v>1665</v>
      </c>
      <c r="B236" s="490" t="s">
        <v>791</v>
      </c>
      <c r="C236" s="526" t="s">
        <v>290</v>
      </c>
      <c r="D236" s="487" t="s">
        <v>290</v>
      </c>
    </row>
    <row r="237" spans="1:7" x14ac:dyDescent="0.25">
      <c r="A237" s="455" t="s">
        <v>1664</v>
      </c>
      <c r="B237" s="490" t="s">
        <v>791</v>
      </c>
      <c r="C237" s="526" t="s">
        <v>290</v>
      </c>
      <c r="D237" s="487" t="s">
        <v>290</v>
      </c>
    </row>
    <row r="238" spans="1:7" x14ac:dyDescent="0.25">
      <c r="A238" s="455" t="s">
        <v>1663</v>
      </c>
      <c r="B238" s="490" t="s">
        <v>791</v>
      </c>
      <c r="C238" s="526" t="s">
        <v>290</v>
      </c>
      <c r="D238" s="487" t="s">
        <v>290</v>
      </c>
    </row>
    <row r="239" spans="1:7" x14ac:dyDescent="0.25">
      <c r="A239" s="455" t="s">
        <v>1662</v>
      </c>
      <c r="B239" s="490" t="s">
        <v>791</v>
      </c>
      <c r="C239" s="526" t="s">
        <v>290</v>
      </c>
      <c r="D239" s="487" t="s">
        <v>290</v>
      </c>
    </row>
    <row r="240" spans="1:7" x14ac:dyDescent="0.25">
      <c r="A240" s="455" t="s">
        <v>1661</v>
      </c>
      <c r="B240" s="490" t="s">
        <v>791</v>
      </c>
      <c r="C240" s="526" t="s">
        <v>290</v>
      </c>
      <c r="D240" s="487" t="s">
        <v>290</v>
      </c>
    </row>
    <row r="241" spans="1:4" x14ac:dyDescent="0.25">
      <c r="A241" s="455" t="s">
        <v>1660</v>
      </c>
      <c r="B241" s="490" t="s">
        <v>791</v>
      </c>
      <c r="C241" s="526" t="s">
        <v>290</v>
      </c>
      <c r="D241" s="487" t="s">
        <v>290</v>
      </c>
    </row>
    <row r="242" spans="1:4" x14ac:dyDescent="0.25">
      <c r="A242" s="455" t="s">
        <v>1659</v>
      </c>
      <c r="B242" s="490" t="s">
        <v>791</v>
      </c>
      <c r="C242" s="526" t="s">
        <v>290</v>
      </c>
      <c r="D242" s="487" t="s">
        <v>290</v>
      </c>
    </row>
    <row r="243" spans="1:4" x14ac:dyDescent="0.25">
      <c r="A243" s="455" t="s">
        <v>1658</v>
      </c>
      <c r="B243" s="490" t="s">
        <v>791</v>
      </c>
      <c r="C243" s="526" t="s">
        <v>290</v>
      </c>
      <c r="D243" s="487" t="s">
        <v>290</v>
      </c>
    </row>
    <row r="244" spans="1:4" x14ac:dyDescent="0.25">
      <c r="A244" s="455" t="s">
        <v>1657</v>
      </c>
      <c r="B244" s="490" t="s">
        <v>791</v>
      </c>
      <c r="C244" s="526" t="s">
        <v>290</v>
      </c>
      <c r="D244" s="487" t="s">
        <v>290</v>
      </c>
    </row>
    <row r="245" spans="1:4" x14ac:dyDescent="0.25">
      <c r="A245" s="455" t="s">
        <v>1656</v>
      </c>
      <c r="B245" s="490" t="s">
        <v>791</v>
      </c>
      <c r="C245" s="526" t="s">
        <v>290</v>
      </c>
      <c r="D245" s="487" t="s">
        <v>290</v>
      </c>
    </row>
    <row r="246" spans="1:4" x14ac:dyDescent="0.25">
      <c r="A246" s="455" t="s">
        <v>1655</v>
      </c>
      <c r="B246" s="490" t="s">
        <v>791</v>
      </c>
      <c r="C246" s="526" t="s">
        <v>290</v>
      </c>
      <c r="D246" s="487" t="s">
        <v>290</v>
      </c>
    </row>
    <row r="247" spans="1:4" x14ac:dyDescent="0.25">
      <c r="A247" s="455" t="s">
        <v>1654</v>
      </c>
      <c r="B247" s="490" t="s">
        <v>791</v>
      </c>
      <c r="C247" s="526" t="s">
        <v>290</v>
      </c>
      <c r="D247" s="487" t="s">
        <v>290</v>
      </c>
    </row>
    <row r="248" spans="1:4" x14ac:dyDescent="0.25">
      <c r="A248" s="455" t="s">
        <v>1653</v>
      </c>
      <c r="B248" s="490" t="s">
        <v>791</v>
      </c>
      <c r="C248" s="526" t="s">
        <v>290</v>
      </c>
      <c r="D248" s="487" t="s">
        <v>290</v>
      </c>
    </row>
    <row r="249" spans="1:4" x14ac:dyDescent="0.25">
      <c r="A249" s="455" t="s">
        <v>1652</v>
      </c>
      <c r="B249" s="490" t="s">
        <v>791</v>
      </c>
      <c r="C249" s="526" t="s">
        <v>290</v>
      </c>
      <c r="D249" s="487" t="s">
        <v>290</v>
      </c>
    </row>
    <row r="250" spans="1:4" x14ac:dyDescent="0.25">
      <c r="A250" s="455" t="s">
        <v>1651</v>
      </c>
      <c r="B250" s="490" t="s">
        <v>791</v>
      </c>
      <c r="C250" s="526" t="s">
        <v>290</v>
      </c>
      <c r="D250" s="487" t="s">
        <v>290</v>
      </c>
    </row>
    <row r="251" spans="1:4" x14ac:dyDescent="0.25">
      <c r="A251" s="455" t="s">
        <v>1650</v>
      </c>
      <c r="B251" s="490" t="s">
        <v>791</v>
      </c>
      <c r="C251" s="526" t="s">
        <v>290</v>
      </c>
      <c r="D251" s="487" t="s">
        <v>290</v>
      </c>
    </row>
    <row r="252" spans="1:4" x14ac:dyDescent="0.25">
      <c r="A252" s="455" t="s">
        <v>1649</v>
      </c>
      <c r="B252" s="490" t="s">
        <v>791</v>
      </c>
      <c r="C252" s="526" t="s">
        <v>290</v>
      </c>
      <c r="D252" s="487" t="s">
        <v>290</v>
      </c>
    </row>
    <row r="253" spans="1:4" x14ac:dyDescent="0.25">
      <c r="A253" s="455" t="s">
        <v>1648</v>
      </c>
      <c r="B253" s="481"/>
      <c r="C253" s="481"/>
      <c r="D253" s="481"/>
    </row>
    <row r="254" spans="1:4" x14ac:dyDescent="0.25">
      <c r="A254" s="455" t="s">
        <v>1647</v>
      </c>
      <c r="B254" s="481"/>
      <c r="C254" s="481"/>
      <c r="D254" s="481"/>
    </row>
    <row r="255" spans="1:4" x14ac:dyDescent="0.25">
      <c r="A255" s="455" t="s">
        <v>1646</v>
      </c>
    </row>
    <row r="256" spans="1:4" x14ac:dyDescent="0.25">
      <c r="A256" s="455" t="s">
        <v>1645</v>
      </c>
    </row>
    <row r="257" spans="1:1" x14ac:dyDescent="0.25">
      <c r="A257" s="455" t="s">
        <v>1644</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D9C60B18-17D3-4953-83EC-CFB8E2E29AD2}"/>
    <hyperlink ref="B80" location="'2. Harmonised Glossary'!A9" display="Breakdown by Interest Rate" xr:uid="{AF362D3F-A500-4017-9AE4-EA218E2EFD42}"/>
    <hyperlink ref="B110" location="'C. HTT Harmonised Glossary'!B19" display="7. Non-Performing Loans (NPLs)" xr:uid="{3FE3F84F-CC2B-4CE2-A3FE-9E6182B4F317}"/>
    <hyperlink ref="B145" location="'2. Harmonised Glossary'!A288" display="Loan to Value (LTV) Information - Un-indexed" xr:uid="{CAD561FB-648B-40EF-8228-120F7B8DC892}"/>
    <hyperlink ref="B167" location="'2. Harmonised Glossary'!A11" display="Loan to Value (LTV) Information - Indexed" xr:uid="{E3DC481E-E636-4B67-AC67-01AB2BF7A8E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276F6-6D79-443B-BA84-30FFBF5F3807}">
  <sheetPr>
    <tabColor rgb="FFE36E00"/>
  </sheetPr>
  <dimension ref="A1:C403"/>
  <sheetViews>
    <sheetView zoomScaleNormal="100" workbookViewId="0">
      <selection activeCell="I26" sqref="I26"/>
    </sheetView>
  </sheetViews>
  <sheetFormatPr baseColWidth="10" defaultRowHeight="15" outlineLevelRow="1" x14ac:dyDescent="0.2"/>
  <cols>
    <col min="1" max="1" width="17.28515625" style="52" customWidth="1"/>
    <col min="2" max="2" width="95.5703125" style="2" customWidth="1"/>
    <col min="3" max="3" width="143.28515625" style="52" customWidth="1"/>
    <col min="4" max="1024" width="12.140625" style="52" customWidth="1"/>
    <col min="1025" max="16384" width="11.42578125" style="52"/>
  </cols>
  <sheetData>
    <row r="1" spans="1:3" ht="30" customHeight="1" x14ac:dyDescent="0.2">
      <c r="A1" s="1" t="s">
        <v>1984</v>
      </c>
      <c r="B1" s="1"/>
      <c r="C1" s="3" t="s">
        <v>3303</v>
      </c>
    </row>
    <row r="2" spans="1:3" x14ac:dyDescent="0.2">
      <c r="C2" s="4"/>
    </row>
    <row r="3" spans="1:3" x14ac:dyDescent="0.2">
      <c r="A3" s="96" t="s">
        <v>1983</v>
      </c>
      <c r="B3" s="95"/>
      <c r="C3" s="4"/>
    </row>
    <row r="4" spans="1:3" x14ac:dyDescent="0.2">
      <c r="C4" s="4"/>
    </row>
    <row r="5" spans="1:3" ht="18.75" x14ac:dyDescent="0.2">
      <c r="A5" s="15" t="s">
        <v>11</v>
      </c>
      <c r="B5" s="15" t="s">
        <v>1982</v>
      </c>
      <c r="C5" s="88" t="s">
        <v>1897</v>
      </c>
    </row>
    <row r="6" spans="1:3" ht="30" x14ac:dyDescent="0.2">
      <c r="A6" s="546" t="s">
        <v>1981</v>
      </c>
      <c r="B6" s="545" t="s">
        <v>1980</v>
      </c>
      <c r="C6" s="94" t="s">
        <v>1979</v>
      </c>
    </row>
    <row r="7" spans="1:3" ht="30" x14ac:dyDescent="0.2">
      <c r="A7" s="546" t="s">
        <v>1978</v>
      </c>
      <c r="B7" s="545" t="s">
        <v>1977</v>
      </c>
      <c r="C7" s="94" t="s">
        <v>1976</v>
      </c>
    </row>
    <row r="8" spans="1:3" ht="30" x14ac:dyDescent="0.2">
      <c r="A8" s="546" t="s">
        <v>1975</v>
      </c>
      <c r="B8" s="545" t="s">
        <v>1974</v>
      </c>
      <c r="C8" s="94" t="s">
        <v>1973</v>
      </c>
    </row>
    <row r="9" spans="1:3" x14ac:dyDescent="0.2">
      <c r="A9" s="546" t="s">
        <v>1972</v>
      </c>
      <c r="B9" s="545" t="s">
        <v>1971</v>
      </c>
      <c r="C9" s="92" t="s">
        <v>1970</v>
      </c>
    </row>
    <row r="10" spans="1:3" ht="44.25" customHeight="1" x14ac:dyDescent="0.2">
      <c r="A10" s="546" t="s">
        <v>1969</v>
      </c>
      <c r="B10" s="429" t="s">
        <v>3318</v>
      </c>
      <c r="C10" s="92" t="s">
        <v>1968</v>
      </c>
    </row>
    <row r="11" spans="1:3" ht="54.75" customHeight="1" x14ac:dyDescent="0.2">
      <c r="A11" s="546" t="s">
        <v>1967</v>
      </c>
      <c r="B11" s="545" t="s">
        <v>1966</v>
      </c>
      <c r="C11" s="91" t="s">
        <v>1965</v>
      </c>
    </row>
    <row r="12" spans="1:3" x14ac:dyDescent="0.2">
      <c r="A12" s="546" t="s">
        <v>1964</v>
      </c>
      <c r="B12" s="545" t="s">
        <v>1963</v>
      </c>
      <c r="C12" s="93" t="s">
        <v>1962</v>
      </c>
    </row>
    <row r="13" spans="1:3" x14ac:dyDescent="0.2">
      <c r="A13" s="546" t="s">
        <v>1961</v>
      </c>
      <c r="B13" s="545" t="s">
        <v>1960</v>
      </c>
      <c r="C13" s="92" t="s">
        <v>1959</v>
      </c>
    </row>
    <row r="14" spans="1:3" x14ac:dyDescent="0.2">
      <c r="A14" s="546" t="s">
        <v>1958</v>
      </c>
      <c r="B14" s="545" t="s">
        <v>1957</v>
      </c>
      <c r="C14" s="50" t="s">
        <v>290</v>
      </c>
    </row>
    <row r="15" spans="1:3" ht="30" x14ac:dyDescent="0.2">
      <c r="A15" s="546" t="s">
        <v>1956</v>
      </c>
      <c r="B15" s="545" t="s">
        <v>1955</v>
      </c>
      <c r="C15" s="92" t="s">
        <v>1954</v>
      </c>
    </row>
    <row r="16" spans="1:3" x14ac:dyDescent="0.2">
      <c r="A16" s="546" t="s">
        <v>1953</v>
      </c>
      <c r="B16" s="545" t="s">
        <v>1952</v>
      </c>
      <c r="C16" s="92" t="s">
        <v>1951</v>
      </c>
    </row>
    <row r="17" spans="1:3" ht="30" customHeight="1" x14ac:dyDescent="0.2">
      <c r="A17" s="546" t="s">
        <v>1950</v>
      </c>
      <c r="B17" s="545" t="s">
        <v>1949</v>
      </c>
      <c r="C17" s="92" t="s">
        <v>1948</v>
      </c>
    </row>
    <row r="18" spans="1:3" ht="90" x14ac:dyDescent="0.2">
      <c r="A18" s="546" t="s">
        <v>1947</v>
      </c>
      <c r="B18" s="545" t="s">
        <v>1946</v>
      </c>
      <c r="C18" s="91" t="s">
        <v>3291</v>
      </c>
    </row>
    <row r="19" spans="1:3" x14ac:dyDescent="0.2">
      <c r="A19" s="546" t="s">
        <v>1945</v>
      </c>
      <c r="B19" s="545" t="s">
        <v>1944</v>
      </c>
      <c r="C19" s="92" t="s">
        <v>1943</v>
      </c>
    </row>
    <row r="20" spans="1:3" x14ac:dyDescent="0.2">
      <c r="A20" s="546" t="s">
        <v>1942</v>
      </c>
      <c r="B20" s="545" t="s">
        <v>1941</v>
      </c>
      <c r="C20" s="91" t="s">
        <v>1940</v>
      </c>
    </row>
    <row r="21" spans="1:3" x14ac:dyDescent="0.2">
      <c r="A21" s="546" t="s">
        <v>1939</v>
      </c>
      <c r="B21" s="432" t="s">
        <v>1938</v>
      </c>
      <c r="C21" s="87"/>
    </row>
    <row r="22" spans="1:3" x14ac:dyDescent="0.2">
      <c r="A22" s="546" t="s">
        <v>1937</v>
      </c>
      <c r="B22" s="49"/>
      <c r="C22" s="87"/>
    </row>
    <row r="23" spans="1:3" outlineLevel="1" x14ac:dyDescent="0.2">
      <c r="A23" s="546" t="s">
        <v>1936</v>
      </c>
      <c r="B23" s="49"/>
      <c r="C23" s="49"/>
    </row>
    <row r="24" spans="1:3" outlineLevel="1" x14ac:dyDescent="0.2">
      <c r="A24" s="546" t="s">
        <v>1935</v>
      </c>
      <c r="B24" s="79"/>
      <c r="C24" s="49"/>
    </row>
    <row r="25" spans="1:3" outlineLevel="1" x14ac:dyDescent="0.2">
      <c r="A25" s="546" t="s">
        <v>1934</v>
      </c>
      <c r="B25" s="79"/>
      <c r="C25" s="49"/>
    </row>
    <row r="26" spans="1:3" outlineLevel="1" x14ac:dyDescent="0.2">
      <c r="A26" s="546" t="s">
        <v>1933</v>
      </c>
      <c r="B26" s="79"/>
      <c r="C26" s="49"/>
    </row>
    <row r="27" spans="1:3" outlineLevel="1" x14ac:dyDescent="0.2">
      <c r="A27" s="546" t="s">
        <v>1932</v>
      </c>
      <c r="B27" s="79"/>
      <c r="C27" s="49"/>
    </row>
    <row r="28" spans="1:3" ht="18.75" outlineLevel="1" x14ac:dyDescent="0.2">
      <c r="A28" s="15"/>
      <c r="B28" s="15" t="s">
        <v>1931</v>
      </c>
      <c r="C28" s="88" t="s">
        <v>1897</v>
      </c>
    </row>
    <row r="29" spans="1:3" outlineLevel="1" x14ac:dyDescent="0.2">
      <c r="A29" s="546" t="s">
        <v>1930</v>
      </c>
      <c r="B29" s="545" t="s">
        <v>1929</v>
      </c>
      <c r="C29" s="50" t="s">
        <v>290</v>
      </c>
    </row>
    <row r="30" spans="1:3" outlineLevel="1" x14ac:dyDescent="0.2">
      <c r="A30" s="546" t="s">
        <v>1928</v>
      </c>
      <c r="B30" s="545" t="s">
        <v>1927</v>
      </c>
      <c r="C30" s="50" t="s">
        <v>290</v>
      </c>
    </row>
    <row r="31" spans="1:3" outlineLevel="1" x14ac:dyDescent="0.2">
      <c r="A31" s="546" t="s">
        <v>1926</v>
      </c>
      <c r="B31" s="545" t="s">
        <v>1925</v>
      </c>
      <c r="C31" s="50" t="s">
        <v>290</v>
      </c>
    </row>
    <row r="32" spans="1:3" ht="30" outlineLevel="1" x14ac:dyDescent="0.2">
      <c r="A32" s="546" t="s">
        <v>1924</v>
      </c>
      <c r="B32" s="547" t="s">
        <v>1923</v>
      </c>
      <c r="C32" s="50" t="s">
        <v>290</v>
      </c>
    </row>
    <row r="33" spans="1:3" outlineLevel="1" x14ac:dyDescent="0.2">
      <c r="A33" s="546" t="s">
        <v>1922</v>
      </c>
      <c r="B33" s="90"/>
      <c r="C33" s="49"/>
    </row>
    <row r="34" spans="1:3" outlineLevel="1" x14ac:dyDescent="0.2">
      <c r="A34" s="546" t="s">
        <v>1921</v>
      </c>
      <c r="B34" s="90"/>
      <c r="C34" s="49"/>
    </row>
    <row r="35" spans="1:3" outlineLevel="1" x14ac:dyDescent="0.2">
      <c r="A35" s="546" t="s">
        <v>1920</v>
      </c>
      <c r="B35" s="90"/>
      <c r="C35" s="49"/>
    </row>
    <row r="36" spans="1:3" outlineLevel="1" x14ac:dyDescent="0.2">
      <c r="A36" s="546" t="s">
        <v>1919</v>
      </c>
      <c r="B36" s="90"/>
      <c r="C36" s="49"/>
    </row>
    <row r="37" spans="1:3" outlineLevel="1" x14ac:dyDescent="0.2">
      <c r="A37" s="546" t="s">
        <v>1918</v>
      </c>
      <c r="B37" s="90"/>
      <c r="C37" s="49"/>
    </row>
    <row r="38" spans="1:3" outlineLevel="1" x14ac:dyDescent="0.2">
      <c r="A38" s="546" t="s">
        <v>1917</v>
      </c>
      <c r="B38" s="90"/>
      <c r="C38" s="49"/>
    </row>
    <row r="39" spans="1:3" outlineLevel="1" x14ac:dyDescent="0.2">
      <c r="A39" s="546" t="s">
        <v>1916</v>
      </c>
      <c r="B39" s="90"/>
      <c r="C39" s="49"/>
    </row>
    <row r="40" spans="1:3" outlineLevel="1" x14ac:dyDescent="0.2">
      <c r="A40" s="546" t="s">
        <v>1915</v>
      </c>
      <c r="C40" s="49"/>
    </row>
    <row r="41" spans="1:3" outlineLevel="1" x14ac:dyDescent="0.2">
      <c r="A41" s="546" t="s">
        <v>1914</v>
      </c>
      <c r="B41" s="90"/>
      <c r="C41" s="49"/>
    </row>
    <row r="42" spans="1:3" outlineLevel="1" x14ac:dyDescent="0.2">
      <c r="A42" s="546" t="s">
        <v>1913</v>
      </c>
      <c r="B42" s="90"/>
      <c r="C42" s="49"/>
    </row>
    <row r="43" spans="1:3" outlineLevel="1" x14ac:dyDescent="0.2">
      <c r="A43" s="546" t="s">
        <v>1912</v>
      </c>
      <c r="B43" s="90"/>
      <c r="C43" s="49"/>
    </row>
    <row r="44" spans="1:3" ht="18.75" x14ac:dyDescent="0.2">
      <c r="A44" s="15"/>
      <c r="B44" s="15" t="s">
        <v>1911</v>
      </c>
      <c r="C44" s="88" t="s">
        <v>1910</v>
      </c>
    </row>
    <row r="45" spans="1:3" x14ac:dyDescent="0.2">
      <c r="A45" s="546" t="s">
        <v>1909</v>
      </c>
      <c r="B45" s="545" t="s">
        <v>1908</v>
      </c>
      <c r="C45" s="2" t="s">
        <v>61</v>
      </c>
    </row>
    <row r="46" spans="1:3" x14ac:dyDescent="0.2">
      <c r="A46" s="546" t="s">
        <v>1907</v>
      </c>
      <c r="B46" s="545" t="s">
        <v>1906</v>
      </c>
      <c r="C46" s="2" t="s">
        <v>290</v>
      </c>
    </row>
    <row r="47" spans="1:3" x14ac:dyDescent="0.2">
      <c r="A47" s="546" t="s">
        <v>1905</v>
      </c>
      <c r="B47" s="545" t="s">
        <v>1904</v>
      </c>
      <c r="C47" s="2" t="s">
        <v>706</v>
      </c>
    </row>
    <row r="48" spans="1:3" outlineLevel="1" x14ac:dyDescent="0.2">
      <c r="A48" s="546" t="s">
        <v>1903</v>
      </c>
      <c r="B48" s="547" t="s">
        <v>1902</v>
      </c>
      <c r="C48" s="49" t="s">
        <v>1901</v>
      </c>
    </row>
    <row r="49" spans="1:3" outlineLevel="1" x14ac:dyDescent="0.2">
      <c r="A49" s="546" t="s">
        <v>1900</v>
      </c>
      <c r="B49" s="49"/>
      <c r="C49" s="49"/>
    </row>
    <row r="50" spans="1:3" outlineLevel="1" x14ac:dyDescent="0.2">
      <c r="A50" s="546" t="s">
        <v>1899</v>
      </c>
      <c r="B50" s="89"/>
      <c r="C50" s="49"/>
    </row>
    <row r="51" spans="1:3" ht="18.75" x14ac:dyDescent="0.2">
      <c r="A51" s="15"/>
      <c r="B51" s="15" t="s">
        <v>1898</v>
      </c>
      <c r="C51" s="88" t="s">
        <v>1897</v>
      </c>
    </row>
    <row r="52" spans="1:3" x14ac:dyDescent="0.2">
      <c r="A52" s="546" t="s">
        <v>1896</v>
      </c>
      <c r="B52" s="545" t="s">
        <v>1895</v>
      </c>
      <c r="C52" s="50" t="s">
        <v>290</v>
      </c>
    </row>
    <row r="53" spans="1:3" x14ac:dyDescent="0.2">
      <c r="A53" s="546" t="s">
        <v>1894</v>
      </c>
      <c r="B53" s="49"/>
      <c r="C53" s="87"/>
    </row>
    <row r="54" spans="1:3" x14ac:dyDescent="0.2">
      <c r="A54" s="546" t="s">
        <v>1893</v>
      </c>
      <c r="B54" s="49"/>
      <c r="C54" s="87"/>
    </row>
    <row r="55" spans="1:3" x14ac:dyDescent="0.2">
      <c r="A55" s="546" t="s">
        <v>1892</v>
      </c>
      <c r="B55" s="49"/>
      <c r="C55" s="87"/>
    </row>
    <row r="56" spans="1:3" x14ac:dyDescent="0.2">
      <c r="A56" s="546" t="s">
        <v>1891</v>
      </c>
      <c r="B56" s="49"/>
      <c r="C56" s="87"/>
    </row>
    <row r="57" spans="1:3" x14ac:dyDescent="0.2">
      <c r="A57" s="546" t="s">
        <v>1890</v>
      </c>
      <c r="B57" s="49"/>
      <c r="C57" s="87"/>
    </row>
    <row r="147" spans="2:2" x14ac:dyDescent="0.2">
      <c r="B147" s="11"/>
    </row>
    <row r="148" spans="2:2" x14ac:dyDescent="0.2">
      <c r="B148" s="11"/>
    </row>
    <row r="154" spans="2:2" x14ac:dyDescent="0.2">
      <c r="B154" s="18"/>
    </row>
    <row r="265" spans="2:2" x14ac:dyDescent="0.2">
      <c r="B265" s="18"/>
    </row>
    <row r="286" spans="2:2" x14ac:dyDescent="0.2">
      <c r="B286" s="18"/>
    </row>
    <row r="316" spans="2:2" x14ac:dyDescent="0.2">
      <c r="B316" s="11"/>
    </row>
    <row r="386" spans="2:2" x14ac:dyDescent="0.2">
      <c r="B386" s="11"/>
    </row>
    <row r="403" spans="2:2" x14ac:dyDescent="0.2">
      <c r="B403" s="86"/>
    </row>
  </sheetData>
  <sheetProtection algorithmName="SHA-512" hashValue="4U9D5j5pYmsKnRmb+66HNDF8bQHWD5PkLq23IAgFKUS+q1gpG1FYVqdCXysiuHAoFCLPG3WqDWeBN+R7o4OwhA==" saltValue="SE0vE6j9Bh2n5H7/AFqoEQ==" spinCount="100000" sheet="1" objects="1" scenarios="1"/>
  <protectedRanges>
    <protectedRange sqref="C13:C20 C6:C11" name="Glossary"/>
    <protectedRange sqref="C29:C32" name="Glossary_1"/>
    <protectedRange sqref="C52" name="Glossary_2"/>
  </protectedRanges>
  <pageMargins left="0.70826771653543308" right="0.70826771653543308" top="1.0295275590551181" bottom="1.1417322834645671" header="0.31535433070866142" footer="0.74803149606299213"/>
  <pageSetup paperSize="9" scale="5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9AC82-3498-4A30-B9D1-58DE50AFEDF8}">
  <sheetPr>
    <tabColor rgb="FF243386"/>
  </sheetPr>
  <dimension ref="A1:K549"/>
  <sheetViews>
    <sheetView zoomScaleNormal="100" workbookViewId="0"/>
  </sheetViews>
  <sheetFormatPr baseColWidth="10" defaultRowHeight="14.25" x14ac:dyDescent="0.2"/>
  <cols>
    <col min="1" max="1" width="6.140625" style="52" customWidth="1"/>
    <col min="2" max="2" width="22.42578125" style="52" customWidth="1"/>
    <col min="3" max="3" width="20.28515625" style="52" customWidth="1"/>
    <col min="4" max="4" width="17.5703125" style="52" customWidth="1"/>
    <col min="5" max="5" width="19.28515625" style="52" customWidth="1"/>
    <col min="6" max="6" width="16.5703125" style="52" customWidth="1"/>
    <col min="7" max="7" width="22.140625" style="52" customWidth="1"/>
    <col min="8" max="8" width="21.140625" style="52" customWidth="1"/>
    <col min="9" max="9" width="12.140625" style="52" customWidth="1"/>
    <col min="10" max="10" width="14.28515625" style="52" customWidth="1"/>
    <col min="11" max="1024" width="9.7109375" style="52" customWidth="1"/>
    <col min="1025" max="16384" width="11.42578125" style="52"/>
  </cols>
  <sheetData>
    <row r="1" spans="1:11" x14ac:dyDescent="0.2">
      <c r="A1" s="387"/>
      <c r="B1" s="123" t="s">
        <v>2321</v>
      </c>
      <c r="C1" s="386"/>
      <c r="D1" s="386"/>
      <c r="E1" s="386"/>
      <c r="F1" s="386"/>
      <c r="G1" s="386"/>
      <c r="H1" s="386"/>
      <c r="I1" s="386"/>
      <c r="J1" s="386"/>
      <c r="K1" s="97"/>
    </row>
    <row r="2" spans="1:11" x14ac:dyDescent="0.2">
      <c r="A2" s="98"/>
      <c r="B2" s="97"/>
      <c r="C2" s="97"/>
      <c r="D2" s="97"/>
      <c r="E2" s="97"/>
      <c r="F2" s="97"/>
      <c r="G2" s="97"/>
      <c r="H2" s="97"/>
      <c r="I2" s="97"/>
      <c r="J2" s="97"/>
      <c r="K2" s="97"/>
    </row>
    <row r="3" spans="1:11" ht="15" x14ac:dyDescent="0.2">
      <c r="A3" s="98"/>
      <c r="B3" s="316" t="s">
        <v>2320</v>
      </c>
      <c r="C3" s="385" t="s">
        <v>17</v>
      </c>
      <c r="D3" s="97"/>
      <c r="E3" s="97"/>
      <c r="F3" s="97"/>
      <c r="G3" s="97"/>
      <c r="H3" s="97"/>
      <c r="I3" s="97"/>
      <c r="J3" s="97"/>
      <c r="K3" s="97"/>
    </row>
    <row r="4" spans="1:11" x14ac:dyDescent="0.2">
      <c r="A4" s="98"/>
      <c r="B4" s="316" t="s">
        <v>2319</v>
      </c>
      <c r="C4" s="384">
        <v>46203</v>
      </c>
      <c r="D4" s="316" t="s">
        <v>2318</v>
      </c>
      <c r="E4" s="384">
        <v>46231</v>
      </c>
      <c r="F4" s="97"/>
      <c r="G4" s="97"/>
      <c r="H4" s="97"/>
      <c r="I4" s="97"/>
      <c r="J4" s="97"/>
      <c r="K4" s="97"/>
    </row>
    <row r="5" spans="1:11" x14ac:dyDescent="0.2">
      <c r="A5" s="98"/>
      <c r="B5" s="316"/>
      <c r="C5" s="383"/>
      <c r="D5" s="97"/>
      <c r="E5" s="97"/>
      <c r="F5" s="97"/>
      <c r="G5" s="97"/>
      <c r="H5" s="97"/>
      <c r="I5" s="97"/>
      <c r="J5" s="97"/>
      <c r="K5" s="97"/>
    </row>
    <row r="6" spans="1:11" x14ac:dyDescent="0.2">
      <c r="A6" s="98"/>
      <c r="B6" s="382" t="s">
        <v>2317</v>
      </c>
      <c r="C6" s="667" t="s">
        <v>3353</v>
      </c>
      <c r="D6" s="667"/>
      <c r="E6" s="667"/>
      <c r="F6" s="667"/>
      <c r="G6" s="667"/>
      <c r="H6" s="667"/>
      <c r="I6" s="667"/>
      <c r="J6" s="667"/>
      <c r="K6" s="97"/>
    </row>
    <row r="7" spans="1:11" x14ac:dyDescent="0.2">
      <c r="A7" s="98"/>
      <c r="B7" s="381"/>
      <c r="C7" s="380"/>
      <c r="D7" s="380"/>
      <c r="E7" s="380"/>
      <c r="F7" s="380"/>
      <c r="G7" s="380"/>
      <c r="H7" s="380"/>
      <c r="I7" s="380"/>
      <c r="J7" s="380"/>
      <c r="K7" s="97"/>
    </row>
    <row r="8" spans="1:11" x14ac:dyDescent="0.2">
      <c r="A8" s="98"/>
      <c r="B8" s="97"/>
      <c r="C8" s="379"/>
      <c r="D8" s="97"/>
      <c r="E8" s="97"/>
      <c r="F8" s="97"/>
      <c r="G8" s="97"/>
      <c r="H8" s="97"/>
      <c r="I8" s="97"/>
      <c r="J8" s="97"/>
      <c r="K8" s="97"/>
    </row>
    <row r="9" spans="1:11" x14ac:dyDescent="0.2">
      <c r="A9" s="124">
        <v>1</v>
      </c>
      <c r="B9" s="123" t="s">
        <v>2316</v>
      </c>
      <c r="C9" s="123"/>
      <c r="D9" s="123"/>
      <c r="E9" s="123"/>
      <c r="F9" s="123"/>
      <c r="G9" s="123"/>
      <c r="H9" s="123"/>
      <c r="I9" s="123"/>
      <c r="J9" s="123"/>
      <c r="K9" s="307"/>
    </row>
    <row r="10" spans="1:11" x14ac:dyDescent="0.2">
      <c r="A10" s="98"/>
      <c r="B10" s="97"/>
      <c r="C10" s="97"/>
      <c r="D10" s="97"/>
      <c r="E10" s="97"/>
      <c r="F10" s="97"/>
      <c r="G10" s="97"/>
      <c r="H10" s="97"/>
      <c r="I10" s="97"/>
      <c r="J10" s="97"/>
      <c r="K10" s="97"/>
    </row>
    <row r="11" spans="1:11" ht="15" thickBot="1" x14ac:dyDescent="0.25">
      <c r="A11" s="98"/>
      <c r="B11" s="97"/>
      <c r="C11" s="97"/>
      <c r="D11" s="97"/>
      <c r="E11" s="97"/>
      <c r="F11" s="97"/>
      <c r="G11" s="97"/>
      <c r="H11" s="97"/>
      <c r="I11" s="97"/>
      <c r="J11" s="97"/>
      <c r="K11" s="97"/>
    </row>
    <row r="12" spans="1:11" x14ac:dyDescent="0.2">
      <c r="A12" s="98" t="s">
        <v>2315</v>
      </c>
      <c r="B12" s="116" t="s">
        <v>2314</v>
      </c>
      <c r="C12" s="115"/>
      <c r="D12" s="115"/>
      <c r="E12" s="354" t="s">
        <v>17</v>
      </c>
      <c r="F12" s="348"/>
      <c r="G12" s="348"/>
      <c r="H12" s="254"/>
      <c r="I12" s="97"/>
      <c r="J12" s="97"/>
      <c r="K12" s="97"/>
    </row>
    <row r="13" spans="1:11" x14ac:dyDescent="0.2">
      <c r="A13" s="98"/>
      <c r="B13" s="192" t="s">
        <v>2313</v>
      </c>
      <c r="C13" s="231"/>
      <c r="D13" s="231"/>
      <c r="E13" s="288" t="s">
        <v>17</v>
      </c>
      <c r="F13" s="287"/>
      <c r="G13" s="287"/>
      <c r="H13" s="166"/>
      <c r="I13" s="97"/>
      <c r="J13" s="97"/>
      <c r="K13" s="97"/>
    </row>
    <row r="14" spans="1:11" ht="15.75" thickBot="1" x14ac:dyDescent="0.3">
      <c r="A14" s="98"/>
      <c r="B14" s="152" t="s">
        <v>2312</v>
      </c>
      <c r="C14" s="320"/>
      <c r="D14" s="320"/>
      <c r="E14" s="378" t="s">
        <v>2311</v>
      </c>
      <c r="F14" s="208"/>
      <c r="G14" s="208"/>
      <c r="H14" s="149"/>
      <c r="I14" s="97"/>
      <c r="J14" s="97"/>
      <c r="K14" s="97"/>
    </row>
    <row r="15" spans="1:11" x14ac:dyDescent="0.2">
      <c r="A15" s="98"/>
      <c r="B15" s="181"/>
      <c r="C15" s="181"/>
      <c r="D15" s="181"/>
      <c r="E15" s="181"/>
      <c r="F15" s="377"/>
      <c r="G15" s="97"/>
      <c r="H15" s="97"/>
      <c r="I15" s="97"/>
      <c r="J15" s="97"/>
      <c r="K15" s="97"/>
    </row>
    <row r="16" spans="1:11" ht="15" thickBot="1" x14ac:dyDescent="0.25">
      <c r="A16" s="98"/>
      <c r="B16" s="148"/>
      <c r="C16" s="148"/>
      <c r="D16" s="148"/>
      <c r="E16" s="148"/>
      <c r="F16" s="377"/>
      <c r="G16" s="97"/>
      <c r="H16" s="97"/>
      <c r="I16" s="97"/>
      <c r="J16" s="97"/>
      <c r="K16" s="97"/>
    </row>
    <row r="17" spans="1:11" ht="15" thickBot="1" x14ac:dyDescent="0.25">
      <c r="A17" s="98" t="s">
        <v>2078</v>
      </c>
      <c r="B17" s="208"/>
      <c r="C17" s="208"/>
      <c r="D17" s="208"/>
      <c r="E17" s="149"/>
      <c r="F17" s="155" t="s">
        <v>2104</v>
      </c>
      <c r="G17" s="154" t="s">
        <v>2283</v>
      </c>
      <c r="H17" s="153" t="s">
        <v>2282</v>
      </c>
      <c r="I17" s="97"/>
      <c r="J17" s="97"/>
      <c r="K17" s="97"/>
    </row>
    <row r="18" spans="1:11" x14ac:dyDescent="0.2">
      <c r="A18" s="98"/>
      <c r="B18" s="113" t="s">
        <v>2310</v>
      </c>
      <c r="C18" s="112"/>
      <c r="D18" s="112"/>
      <c r="E18" s="376" t="s">
        <v>2100</v>
      </c>
      <c r="F18" s="375"/>
      <c r="G18" s="374"/>
      <c r="H18" s="373"/>
      <c r="I18" s="97"/>
      <c r="J18" s="97"/>
      <c r="K18" s="97"/>
    </row>
    <row r="19" spans="1:11" x14ac:dyDescent="0.2">
      <c r="A19" s="98"/>
      <c r="B19" s="113"/>
      <c r="C19" s="112"/>
      <c r="D19" s="112"/>
      <c r="E19" s="264" t="s">
        <v>2099</v>
      </c>
      <c r="F19" s="372"/>
      <c r="G19" s="129"/>
      <c r="H19" s="371"/>
      <c r="I19" s="97"/>
      <c r="J19" s="97"/>
      <c r="K19" s="97"/>
    </row>
    <row r="20" spans="1:11" ht="15" thickBot="1" x14ac:dyDescent="0.25">
      <c r="A20" s="98"/>
      <c r="B20" s="152"/>
      <c r="C20" s="320"/>
      <c r="D20" s="320"/>
      <c r="E20" s="319" t="s">
        <v>2098</v>
      </c>
      <c r="F20" s="362"/>
      <c r="G20" s="370"/>
      <c r="H20" s="369"/>
      <c r="I20" s="97"/>
      <c r="J20" s="97"/>
      <c r="K20" s="97"/>
    </row>
    <row r="21" spans="1:11" x14ac:dyDescent="0.2">
      <c r="A21" s="98"/>
      <c r="B21" s="97"/>
      <c r="C21" s="97"/>
      <c r="D21" s="97"/>
      <c r="E21" s="97"/>
      <c r="F21" s="359"/>
      <c r="G21" s="359"/>
      <c r="H21" s="359"/>
      <c r="I21" s="97"/>
      <c r="J21" s="97"/>
      <c r="K21" s="97"/>
    </row>
    <row r="22" spans="1:11" ht="15" thickBot="1" x14ac:dyDescent="0.25">
      <c r="A22" s="98"/>
      <c r="B22" s="97"/>
      <c r="C22" s="97"/>
      <c r="D22" s="97"/>
      <c r="E22" s="97"/>
      <c r="F22" s="359"/>
      <c r="G22" s="359"/>
      <c r="H22" s="359"/>
      <c r="I22" s="97"/>
      <c r="J22" s="97"/>
      <c r="K22" s="97"/>
    </row>
    <row r="23" spans="1:11" ht="15" thickBot="1" x14ac:dyDescent="0.25">
      <c r="A23" s="98" t="s">
        <v>2076</v>
      </c>
      <c r="B23" s="97"/>
      <c r="C23" s="97"/>
      <c r="D23" s="97"/>
      <c r="E23" s="267"/>
      <c r="F23" s="272" t="s">
        <v>2104</v>
      </c>
      <c r="G23" s="368" t="s">
        <v>2309</v>
      </c>
      <c r="H23" s="367" t="s">
        <v>2282</v>
      </c>
      <c r="I23" s="97"/>
      <c r="J23" s="97"/>
      <c r="K23" s="97"/>
    </row>
    <row r="24" spans="1:11" x14ac:dyDescent="0.2">
      <c r="A24" s="97"/>
      <c r="B24" s="116" t="s">
        <v>2308</v>
      </c>
      <c r="C24" s="115"/>
      <c r="D24" s="115"/>
      <c r="E24" s="271" t="s">
        <v>2100</v>
      </c>
      <c r="F24" s="366"/>
      <c r="G24" s="365"/>
      <c r="H24" s="364"/>
      <c r="I24" s="97"/>
      <c r="J24" s="97"/>
      <c r="K24" s="97"/>
    </row>
    <row r="25" spans="1:11" x14ac:dyDescent="0.2">
      <c r="A25" s="98"/>
      <c r="B25" s="113"/>
      <c r="C25" s="112"/>
      <c r="D25" s="112"/>
      <c r="E25" s="264" t="s">
        <v>2099</v>
      </c>
      <c r="F25" s="322"/>
      <c r="G25" s="321"/>
      <c r="H25" s="363"/>
      <c r="I25" s="97"/>
      <c r="J25" s="97"/>
      <c r="K25" s="97"/>
    </row>
    <row r="26" spans="1:11" ht="15" thickBot="1" x14ac:dyDescent="0.25">
      <c r="A26" s="98"/>
      <c r="B26" s="152"/>
      <c r="C26" s="320"/>
      <c r="D26" s="320"/>
      <c r="E26" s="319" t="s">
        <v>2098</v>
      </c>
      <c r="F26" s="362"/>
      <c r="G26" s="361"/>
      <c r="H26" s="360"/>
      <c r="I26" s="97"/>
      <c r="J26" s="97"/>
      <c r="K26" s="97"/>
    </row>
    <row r="27" spans="1:11" x14ac:dyDescent="0.2">
      <c r="A27" s="98"/>
      <c r="B27" s="97"/>
      <c r="C27" s="97"/>
      <c r="D27" s="97"/>
      <c r="E27" s="97"/>
      <c r="F27" s="359"/>
      <c r="G27" s="359"/>
      <c r="H27" s="359"/>
      <c r="I27" s="97"/>
      <c r="J27" s="97"/>
      <c r="K27" s="97"/>
    </row>
    <row r="28" spans="1:11" ht="15" thickBot="1" x14ac:dyDescent="0.25">
      <c r="A28" s="98"/>
      <c r="B28" s="97"/>
      <c r="C28" s="97"/>
      <c r="D28" s="97"/>
      <c r="E28" s="97"/>
      <c r="F28" s="359"/>
      <c r="G28" s="359"/>
      <c r="H28" s="359"/>
      <c r="I28" s="97"/>
      <c r="J28" s="97"/>
      <c r="K28" s="97"/>
    </row>
    <row r="29" spans="1:11" ht="15" thickBot="1" x14ac:dyDescent="0.25">
      <c r="A29" s="98" t="s">
        <v>2307</v>
      </c>
      <c r="B29" s="116" t="s">
        <v>2306</v>
      </c>
      <c r="C29" s="358"/>
      <c r="D29" s="668">
        <v>0.20710000000000001</v>
      </c>
      <c r="E29" s="97"/>
      <c r="F29" s="357"/>
      <c r="G29" s="97"/>
      <c r="H29" s="97"/>
      <c r="I29" s="97"/>
      <c r="J29" s="97"/>
      <c r="K29" s="97"/>
    </row>
    <row r="30" spans="1:11" ht="15" thickBot="1" x14ac:dyDescent="0.25">
      <c r="A30" s="98"/>
      <c r="B30" s="152"/>
      <c r="C30" s="356"/>
      <c r="D30" s="668"/>
      <c r="E30" s="97" t="s">
        <v>2305</v>
      </c>
      <c r="F30" s="97"/>
      <c r="G30" s="97"/>
      <c r="H30" s="97"/>
      <c r="I30" s="97"/>
      <c r="J30" s="97"/>
      <c r="K30" s="97"/>
    </row>
    <row r="31" spans="1:11" x14ac:dyDescent="0.2">
      <c r="A31" s="98"/>
      <c r="B31" s="97"/>
      <c r="C31" s="97"/>
      <c r="D31" s="97"/>
      <c r="E31" s="97"/>
      <c r="F31" s="97"/>
      <c r="G31" s="97"/>
      <c r="H31" s="97"/>
      <c r="I31" s="97"/>
      <c r="J31" s="97"/>
      <c r="K31" s="97"/>
    </row>
    <row r="32" spans="1:11" x14ac:dyDescent="0.2">
      <c r="A32" s="98"/>
      <c r="B32" s="97"/>
      <c r="C32" s="97"/>
      <c r="D32" s="97"/>
      <c r="E32" s="97"/>
      <c r="F32" s="97"/>
      <c r="G32" s="97"/>
      <c r="H32" s="97"/>
      <c r="I32" s="97"/>
      <c r="J32" s="97"/>
      <c r="K32" s="97"/>
    </row>
    <row r="33" spans="1:11" x14ac:dyDescent="0.2">
      <c r="A33" s="124">
        <v>2</v>
      </c>
      <c r="B33" s="123" t="s">
        <v>2304</v>
      </c>
      <c r="C33" s="123"/>
      <c r="D33" s="123"/>
      <c r="E33" s="123"/>
      <c r="F33" s="123"/>
      <c r="G33" s="123"/>
      <c r="H33" s="123"/>
      <c r="I33" s="123"/>
      <c r="J33" s="123"/>
      <c r="K33" s="307"/>
    </row>
    <row r="34" spans="1:11" x14ac:dyDescent="0.2">
      <c r="A34" s="98"/>
      <c r="B34" s="97"/>
      <c r="C34" s="97"/>
      <c r="D34" s="97"/>
      <c r="E34" s="97"/>
      <c r="F34" s="97"/>
      <c r="G34" s="97"/>
      <c r="H34" s="97"/>
      <c r="I34" s="97"/>
      <c r="J34" s="97"/>
      <c r="K34" s="97"/>
    </row>
    <row r="35" spans="1:11" ht="15" x14ac:dyDescent="0.25">
      <c r="A35" s="98"/>
      <c r="B35" s="97"/>
      <c r="C35" s="97"/>
      <c r="D35" s="97"/>
      <c r="E35" s="97"/>
      <c r="F35" s="97"/>
      <c r="G35" s="97"/>
      <c r="H35" s="355"/>
      <c r="I35" s="97"/>
      <c r="J35" s="97"/>
      <c r="K35" s="97"/>
    </row>
    <row r="36" spans="1:11" x14ac:dyDescent="0.2">
      <c r="A36" s="98" t="s">
        <v>2067</v>
      </c>
      <c r="B36" s="120" t="s">
        <v>2066</v>
      </c>
      <c r="C36" s="220"/>
      <c r="D36" s="220"/>
      <c r="E36" s="220"/>
      <c r="F36" s="220"/>
      <c r="G36" s="220"/>
      <c r="H36" s="220"/>
      <c r="I36" s="220"/>
      <c r="J36" s="220"/>
      <c r="K36" s="220"/>
    </row>
    <row r="37" spans="1:11" ht="15" thickBot="1" x14ac:dyDescent="0.25">
      <c r="A37" s="98"/>
      <c r="B37" s="120"/>
      <c r="C37" s="220"/>
      <c r="D37" s="220"/>
      <c r="E37" s="220"/>
      <c r="F37" s="220"/>
      <c r="G37" s="220"/>
      <c r="H37" s="220"/>
      <c r="I37" s="220"/>
      <c r="J37" s="220"/>
      <c r="K37" s="220"/>
    </row>
    <row r="38" spans="1:11" x14ac:dyDescent="0.2">
      <c r="A38" s="98"/>
      <c r="B38" s="116" t="s">
        <v>2303</v>
      </c>
      <c r="C38" s="115"/>
      <c r="D38" s="115"/>
      <c r="E38" s="354" t="s">
        <v>17</v>
      </c>
      <c r="F38" s="269"/>
      <c r="G38" s="353"/>
      <c r="H38" s="97"/>
      <c r="I38" s="97"/>
      <c r="J38" s="97"/>
      <c r="K38" s="97"/>
    </row>
    <row r="39" spans="1:11" x14ac:dyDescent="0.2">
      <c r="A39" s="98"/>
      <c r="B39" s="192" t="s">
        <v>2302</v>
      </c>
      <c r="C39" s="231"/>
      <c r="D39" s="231"/>
      <c r="E39" s="288" t="s">
        <v>14</v>
      </c>
      <c r="F39" s="287"/>
      <c r="G39" s="166"/>
      <c r="H39" s="97"/>
      <c r="I39" s="97"/>
      <c r="J39" s="97"/>
      <c r="K39" s="97"/>
    </row>
    <row r="40" spans="1:11" ht="15.75" thickBot="1" x14ac:dyDescent="0.3">
      <c r="A40" s="98"/>
      <c r="B40" s="183" t="s">
        <v>2301</v>
      </c>
      <c r="C40" s="228"/>
      <c r="D40" s="228"/>
      <c r="E40" s="352" t="s">
        <v>22</v>
      </c>
      <c r="F40" s="346"/>
      <c r="G40" s="268"/>
      <c r="H40" s="97"/>
      <c r="I40" s="97"/>
      <c r="J40" s="97"/>
      <c r="K40" s="97"/>
    </row>
    <row r="41" spans="1:11" ht="15" thickBot="1" x14ac:dyDescent="0.25">
      <c r="A41" s="98"/>
      <c r="B41" s="351"/>
      <c r="C41" s="351"/>
      <c r="D41" s="351"/>
      <c r="E41" s="350"/>
      <c r="F41" s="218"/>
      <c r="G41" s="97"/>
      <c r="H41" s="97"/>
      <c r="I41" s="97"/>
      <c r="J41" s="97"/>
      <c r="K41" s="97"/>
    </row>
    <row r="42" spans="1:11" ht="15" x14ac:dyDescent="0.25">
      <c r="A42" s="98"/>
      <c r="B42" s="177" t="s">
        <v>2300</v>
      </c>
      <c r="C42" s="217"/>
      <c r="D42" s="217"/>
      <c r="E42" s="349" t="s">
        <v>2299</v>
      </c>
      <c r="F42" s="348"/>
      <c r="G42" s="254"/>
      <c r="H42" s="97"/>
      <c r="I42" s="97"/>
      <c r="J42" s="97"/>
      <c r="K42" s="97"/>
    </row>
    <row r="43" spans="1:11" x14ac:dyDescent="0.2">
      <c r="A43" s="98"/>
      <c r="B43" s="113" t="s">
        <v>2298</v>
      </c>
      <c r="C43" s="112"/>
      <c r="D43" s="112"/>
      <c r="E43" s="322" t="s">
        <v>38</v>
      </c>
      <c r="F43" s="287"/>
      <c r="G43" s="166"/>
      <c r="H43" s="97"/>
      <c r="I43" s="97"/>
      <c r="J43" s="97"/>
      <c r="K43" s="97"/>
    </row>
    <row r="44" spans="1:11" ht="15" thickBot="1" x14ac:dyDescent="0.25">
      <c r="A44" s="98"/>
      <c r="B44" s="183" t="s">
        <v>2297</v>
      </c>
      <c r="C44" s="228"/>
      <c r="D44" s="228"/>
      <c r="E44" s="347" t="s">
        <v>38</v>
      </c>
      <c r="F44" s="346"/>
      <c r="G44" s="268"/>
      <c r="H44" s="97"/>
      <c r="I44" s="97"/>
      <c r="J44" s="97"/>
      <c r="K44" s="97"/>
    </row>
    <row r="45" spans="1:11" x14ac:dyDescent="0.2">
      <c r="A45" s="98"/>
      <c r="B45" s="97"/>
      <c r="C45" s="97"/>
      <c r="D45" s="97"/>
      <c r="E45" s="97"/>
      <c r="F45" s="97"/>
      <c r="G45" s="97"/>
      <c r="H45" s="97"/>
      <c r="I45" s="97"/>
      <c r="J45" s="97"/>
      <c r="K45" s="97"/>
    </row>
    <row r="46" spans="1:11" x14ac:dyDescent="0.2">
      <c r="A46" s="98"/>
      <c r="B46" s="97"/>
      <c r="C46" s="97"/>
      <c r="D46" s="97"/>
      <c r="E46" s="97"/>
      <c r="F46" s="97"/>
      <c r="G46" s="97"/>
      <c r="H46" s="97"/>
      <c r="I46" s="97"/>
      <c r="J46" s="97"/>
      <c r="K46" s="97"/>
    </row>
    <row r="47" spans="1:11" x14ac:dyDescent="0.2">
      <c r="A47" s="98" t="s">
        <v>2065</v>
      </c>
      <c r="B47" s="120" t="s">
        <v>2064</v>
      </c>
      <c r="C47" s="220"/>
      <c r="D47" s="220"/>
      <c r="E47" s="220"/>
      <c r="F47" s="220"/>
      <c r="G47" s="220"/>
      <c r="H47" s="220"/>
      <c r="I47" s="220"/>
      <c r="J47" s="220"/>
      <c r="K47" s="220"/>
    </row>
    <row r="48" spans="1:11" ht="15" thickBot="1" x14ac:dyDescent="0.25">
      <c r="A48" s="98"/>
      <c r="B48" s="120"/>
      <c r="C48" s="220"/>
      <c r="D48" s="220"/>
      <c r="E48" s="220"/>
      <c r="F48" s="220"/>
      <c r="G48" s="220"/>
      <c r="H48" s="220"/>
      <c r="I48" s="220"/>
      <c r="J48" s="220"/>
      <c r="K48" s="220"/>
    </row>
    <row r="49" spans="1:11" x14ac:dyDescent="0.2">
      <c r="A49" s="98"/>
      <c r="B49" s="120"/>
      <c r="C49" s="97"/>
      <c r="D49" s="220"/>
      <c r="E49" s="272" t="s">
        <v>95</v>
      </c>
      <c r="F49" s="345" t="s">
        <v>2296</v>
      </c>
      <c r="G49" s="344"/>
      <c r="H49" s="220"/>
      <c r="I49" s="220"/>
      <c r="J49" s="220"/>
      <c r="K49" s="220"/>
    </row>
    <row r="50" spans="1:11" ht="15" thickBot="1" x14ac:dyDescent="0.25">
      <c r="A50" s="98"/>
      <c r="B50" s="120"/>
      <c r="C50" s="208"/>
      <c r="D50" s="220"/>
      <c r="E50" s="343" t="s">
        <v>2295</v>
      </c>
      <c r="F50" s="342" t="s">
        <v>2294</v>
      </c>
      <c r="G50" s="341"/>
      <c r="H50" s="220"/>
      <c r="I50" s="220"/>
      <c r="J50" s="220"/>
      <c r="K50" s="220"/>
    </row>
    <row r="51" spans="1:11" x14ac:dyDescent="0.2">
      <c r="A51" s="98"/>
      <c r="B51" s="116" t="s">
        <v>2293</v>
      </c>
      <c r="C51" s="340" t="s">
        <v>2292</v>
      </c>
      <c r="D51" s="339"/>
      <c r="E51" s="338">
        <v>0</v>
      </c>
      <c r="F51" s="337"/>
      <c r="G51" s="254"/>
      <c r="H51" s="97"/>
      <c r="I51" s="97"/>
      <c r="J51" s="97"/>
      <c r="K51" s="97"/>
    </row>
    <row r="52" spans="1:11" x14ac:dyDescent="0.2">
      <c r="A52" s="98"/>
      <c r="B52" s="113"/>
      <c r="C52" s="334" t="s">
        <v>2291</v>
      </c>
      <c r="D52" s="336"/>
      <c r="E52" s="335">
        <v>0</v>
      </c>
      <c r="F52" s="288"/>
      <c r="G52" s="166"/>
      <c r="H52" s="97"/>
      <c r="I52" s="97"/>
      <c r="J52" s="97"/>
      <c r="K52" s="97"/>
    </row>
    <row r="53" spans="1:11" x14ac:dyDescent="0.2">
      <c r="A53" s="98"/>
      <c r="B53" s="113"/>
      <c r="C53" s="334" t="s">
        <v>2290</v>
      </c>
      <c r="D53" s="191"/>
      <c r="E53" s="333">
        <v>34215.5</v>
      </c>
      <c r="F53" s="288"/>
      <c r="G53" s="166"/>
      <c r="H53" s="97"/>
      <c r="I53" s="97"/>
      <c r="J53" s="97"/>
      <c r="K53" s="97"/>
    </row>
    <row r="54" spans="1:11" ht="15" thickBot="1" x14ac:dyDescent="0.25">
      <c r="A54" s="98"/>
      <c r="B54" s="113"/>
      <c r="C54" s="332" t="s">
        <v>2221</v>
      </c>
      <c r="D54" s="219"/>
      <c r="E54" s="331">
        <v>0</v>
      </c>
      <c r="F54" s="330"/>
      <c r="G54" s="268"/>
      <c r="H54" s="97"/>
      <c r="I54" s="97"/>
      <c r="J54" s="97"/>
      <c r="K54" s="97"/>
    </row>
    <row r="55" spans="1:11" ht="15" thickBot="1" x14ac:dyDescent="0.25">
      <c r="A55" s="98"/>
      <c r="B55" s="110"/>
      <c r="C55" s="294" t="s">
        <v>95</v>
      </c>
      <c r="D55" s="109"/>
      <c r="E55" s="329">
        <v>34215.5</v>
      </c>
      <c r="F55" s="328"/>
      <c r="G55" s="156"/>
      <c r="H55" s="97"/>
      <c r="I55" s="97"/>
      <c r="J55" s="97"/>
      <c r="K55" s="97"/>
    </row>
    <row r="56" spans="1:11" ht="15" thickBot="1" x14ac:dyDescent="0.25">
      <c r="A56" s="98"/>
      <c r="B56" s="97"/>
      <c r="C56" s="97"/>
      <c r="D56" s="97"/>
      <c r="E56" s="327"/>
      <c r="F56" s="97"/>
      <c r="G56" s="97"/>
      <c r="H56" s="97"/>
      <c r="I56" s="97"/>
      <c r="J56" s="97"/>
      <c r="K56" s="97"/>
    </row>
    <row r="57" spans="1:11" ht="15" thickBot="1" x14ac:dyDescent="0.25">
      <c r="A57" s="98"/>
      <c r="B57" s="110" t="s">
        <v>2270</v>
      </c>
      <c r="C57" s="109"/>
      <c r="D57" s="226"/>
      <c r="E57" s="281">
        <v>24900</v>
      </c>
      <c r="F57" s="97"/>
      <c r="G57" s="97"/>
      <c r="H57" s="97"/>
      <c r="I57" s="97"/>
      <c r="J57" s="97"/>
      <c r="K57" s="97"/>
    </row>
    <row r="58" spans="1:11" x14ac:dyDescent="0.2">
      <c r="A58" s="98"/>
      <c r="B58" s="97"/>
      <c r="C58" s="97"/>
      <c r="D58" s="97"/>
      <c r="E58" s="97"/>
      <c r="F58" s="97"/>
      <c r="G58" s="97"/>
      <c r="H58" s="97"/>
      <c r="I58" s="97"/>
      <c r="J58" s="97"/>
      <c r="K58" s="97"/>
    </row>
    <row r="59" spans="1:11" x14ac:dyDescent="0.2">
      <c r="A59" s="98"/>
      <c r="B59" s="97"/>
      <c r="C59" s="97"/>
      <c r="D59" s="97"/>
      <c r="E59" s="97"/>
      <c r="F59" s="97"/>
      <c r="G59" s="97"/>
      <c r="H59" s="97"/>
      <c r="I59" s="97"/>
      <c r="J59" s="97"/>
      <c r="K59" s="97"/>
    </row>
    <row r="60" spans="1:11" x14ac:dyDescent="0.2">
      <c r="A60" s="98" t="s">
        <v>2047</v>
      </c>
      <c r="B60" s="120" t="s">
        <v>2046</v>
      </c>
      <c r="C60" s="220"/>
      <c r="D60" s="220"/>
      <c r="E60" s="220"/>
      <c r="F60" s="220"/>
      <c r="G60" s="220"/>
      <c r="H60" s="220"/>
      <c r="I60" s="220"/>
      <c r="J60" s="220"/>
      <c r="K60" s="220"/>
    </row>
    <row r="61" spans="1:11" ht="15" thickBot="1" x14ac:dyDescent="0.25">
      <c r="A61" s="98"/>
      <c r="B61" s="120"/>
      <c r="C61" s="220"/>
      <c r="D61" s="220"/>
      <c r="E61" s="220"/>
      <c r="F61" s="220"/>
      <c r="G61" s="220"/>
      <c r="H61" s="220"/>
      <c r="I61" s="220"/>
      <c r="J61" s="220"/>
      <c r="K61" s="220"/>
    </row>
    <row r="62" spans="1:11" ht="15" thickBot="1" x14ac:dyDescent="0.25">
      <c r="A62" s="98"/>
      <c r="B62" s="149"/>
      <c r="C62" s="326" t="s">
        <v>2289</v>
      </c>
      <c r="D62" s="325" t="s">
        <v>2288</v>
      </c>
      <c r="E62" s="97"/>
      <c r="F62" s="97"/>
      <c r="G62" s="97"/>
      <c r="H62" s="97"/>
      <c r="I62" s="97"/>
      <c r="J62" s="97"/>
      <c r="K62" s="97"/>
    </row>
    <row r="63" spans="1:11" x14ac:dyDescent="0.2">
      <c r="A63" s="98"/>
      <c r="B63" s="113" t="s">
        <v>2287</v>
      </c>
      <c r="C63" s="324">
        <v>1.05</v>
      </c>
      <c r="D63" s="323">
        <v>1.3741164658634537</v>
      </c>
      <c r="E63" s="97"/>
      <c r="F63" s="97"/>
      <c r="G63" s="97"/>
      <c r="H63" s="97"/>
      <c r="I63" s="97"/>
      <c r="J63" s="97"/>
      <c r="K63" s="97"/>
    </row>
    <row r="64" spans="1:11" x14ac:dyDescent="0.2">
      <c r="A64" s="98"/>
      <c r="B64" s="192" t="s">
        <v>2286</v>
      </c>
      <c r="C64" s="594">
        <v>1.25</v>
      </c>
      <c r="D64" s="595"/>
      <c r="E64" s="97"/>
      <c r="F64" s="97"/>
      <c r="G64" s="97"/>
      <c r="H64" s="97"/>
      <c r="I64" s="97"/>
      <c r="J64" s="97"/>
      <c r="K64" s="97"/>
    </row>
    <row r="65" spans="1:11" ht="15" thickBot="1" x14ac:dyDescent="0.25">
      <c r="A65" s="98"/>
      <c r="B65" s="152" t="s">
        <v>453</v>
      </c>
      <c r="C65" s="596"/>
      <c r="D65" s="597"/>
      <c r="E65" s="97"/>
      <c r="F65" s="97"/>
      <c r="G65" s="97"/>
      <c r="H65" s="97"/>
      <c r="I65" s="97"/>
      <c r="J65" s="97"/>
      <c r="K65" s="97"/>
    </row>
    <row r="66" spans="1:11" x14ac:dyDescent="0.2">
      <c r="A66" s="98"/>
      <c r="B66" s="148"/>
      <c r="C66" s="220"/>
      <c r="D66" s="97"/>
      <c r="E66" s="97"/>
      <c r="F66" s="97"/>
      <c r="G66" s="97"/>
      <c r="H66" s="97"/>
      <c r="I66" s="97"/>
      <c r="J66" s="97"/>
      <c r="K66" s="97"/>
    </row>
    <row r="67" spans="1:11" x14ac:dyDescent="0.2">
      <c r="A67" s="98"/>
      <c r="B67" s="148"/>
      <c r="C67" s="220"/>
      <c r="D67" s="97"/>
      <c r="E67" s="97"/>
      <c r="F67" s="97"/>
      <c r="G67" s="97"/>
      <c r="H67" s="97"/>
      <c r="I67" s="97"/>
      <c r="J67" s="97"/>
      <c r="K67" s="97"/>
    </row>
    <row r="68" spans="1:11" x14ac:dyDescent="0.2">
      <c r="A68" s="98" t="s">
        <v>2285</v>
      </c>
      <c r="B68" s="120" t="s">
        <v>2284</v>
      </c>
      <c r="C68" s="220"/>
      <c r="D68" s="97"/>
      <c r="E68" s="97"/>
      <c r="F68" s="97"/>
      <c r="G68" s="97"/>
      <c r="H68" s="97"/>
      <c r="I68" s="97"/>
      <c r="J68" s="97"/>
      <c r="K68" s="97"/>
    </row>
    <row r="69" spans="1:11" ht="15" thickBot="1" x14ac:dyDescent="0.25">
      <c r="A69" s="98"/>
      <c r="B69" s="148"/>
      <c r="C69" s="220"/>
      <c r="D69" s="97"/>
      <c r="E69" s="97"/>
      <c r="F69" s="97"/>
      <c r="G69" s="97"/>
      <c r="H69" s="97"/>
      <c r="I69" s="97"/>
      <c r="J69" s="97"/>
      <c r="K69" s="97"/>
    </row>
    <row r="70" spans="1:11" ht="15" thickBot="1" x14ac:dyDescent="0.25">
      <c r="A70" s="98"/>
      <c r="B70" s="148"/>
      <c r="C70" s="220"/>
      <c r="D70" s="97"/>
      <c r="E70" s="212" t="s">
        <v>2104</v>
      </c>
      <c r="F70" s="154" t="s">
        <v>2283</v>
      </c>
      <c r="G70" s="211" t="s">
        <v>2282</v>
      </c>
      <c r="H70" s="97"/>
      <c r="I70" s="97"/>
      <c r="J70" s="97"/>
      <c r="K70" s="97"/>
    </row>
    <row r="71" spans="1:11" x14ac:dyDescent="0.2">
      <c r="A71" s="98"/>
      <c r="B71" s="116" t="s">
        <v>2281</v>
      </c>
      <c r="C71" s="115"/>
      <c r="D71" s="271" t="s">
        <v>2100</v>
      </c>
      <c r="E71" s="207" t="s">
        <v>2280</v>
      </c>
      <c r="F71" s="598"/>
      <c r="G71" s="599" t="s">
        <v>2278</v>
      </c>
      <c r="H71" s="97"/>
      <c r="I71" s="97"/>
      <c r="J71" s="97"/>
      <c r="K71" s="97"/>
    </row>
    <row r="72" spans="1:11" x14ac:dyDescent="0.2">
      <c r="A72" s="98"/>
      <c r="B72" s="113"/>
      <c r="C72" s="112"/>
      <c r="D72" s="264" t="s">
        <v>2099</v>
      </c>
      <c r="E72" s="600" t="s">
        <v>2279</v>
      </c>
      <c r="F72" s="601"/>
      <c r="G72" s="602" t="s">
        <v>2278</v>
      </c>
      <c r="H72" s="97"/>
      <c r="I72" s="97"/>
      <c r="J72" s="97"/>
      <c r="K72" s="97"/>
    </row>
    <row r="73" spans="1:11" ht="15" thickBot="1" x14ac:dyDescent="0.25">
      <c r="A73" s="98"/>
      <c r="B73" s="152"/>
      <c r="C73" s="320"/>
      <c r="D73" s="319" t="s">
        <v>2098</v>
      </c>
      <c r="E73" s="603"/>
      <c r="F73" s="604"/>
      <c r="G73" s="605"/>
      <c r="H73" s="97"/>
      <c r="I73" s="97"/>
      <c r="J73" s="97"/>
      <c r="K73" s="97"/>
    </row>
    <row r="74" spans="1:11" x14ac:dyDescent="0.2">
      <c r="A74" s="98"/>
      <c r="B74" s="97"/>
      <c r="C74" s="97"/>
      <c r="D74" s="97"/>
      <c r="E74" s="97"/>
      <c r="F74" s="97"/>
      <c r="G74" s="97"/>
      <c r="H74" s="97"/>
      <c r="I74" s="97"/>
      <c r="J74" s="97"/>
      <c r="K74" s="97"/>
    </row>
    <row r="75" spans="1:11" x14ac:dyDescent="0.2">
      <c r="A75" s="98"/>
      <c r="B75" s="97"/>
      <c r="C75" s="97"/>
      <c r="D75" s="97"/>
      <c r="E75" s="97"/>
      <c r="F75" s="97"/>
      <c r="G75" s="97"/>
      <c r="H75" s="97"/>
      <c r="I75" s="97"/>
      <c r="J75" s="97"/>
      <c r="K75" s="97"/>
    </row>
    <row r="76" spans="1:11" x14ac:dyDescent="0.2">
      <c r="A76" s="98" t="s">
        <v>2277</v>
      </c>
      <c r="B76" s="120" t="s">
        <v>2276</v>
      </c>
      <c r="C76" s="317"/>
      <c r="D76" s="97"/>
      <c r="E76" s="97"/>
      <c r="F76" s="97"/>
      <c r="G76" s="97"/>
      <c r="H76" s="97"/>
      <c r="I76" s="97"/>
      <c r="J76" s="97"/>
      <c r="K76" s="97"/>
    </row>
    <row r="77" spans="1:11" ht="15" thickBot="1" x14ac:dyDescent="0.25">
      <c r="A77" s="318"/>
      <c r="B77" s="317"/>
      <c r="C77" s="317"/>
      <c r="D77" s="97"/>
      <c r="E77" s="316"/>
      <c r="F77" s="97"/>
      <c r="G77" s="97"/>
      <c r="H77" s="97"/>
      <c r="I77" s="97"/>
      <c r="J77" s="97"/>
      <c r="K77" s="97"/>
    </row>
    <row r="78" spans="1:11" ht="15" thickBot="1" x14ac:dyDescent="0.25">
      <c r="A78" s="98"/>
      <c r="B78" s="246" t="s">
        <v>2275</v>
      </c>
      <c r="C78" s="109"/>
      <c r="D78" s="226"/>
      <c r="E78" s="153" t="s">
        <v>2022</v>
      </c>
      <c r="F78" s="97"/>
      <c r="G78" s="97"/>
      <c r="H78" s="97"/>
      <c r="I78" s="97"/>
      <c r="J78" s="97"/>
      <c r="K78" s="97"/>
    </row>
    <row r="79" spans="1:11" x14ac:dyDescent="0.2">
      <c r="A79" s="98"/>
      <c r="B79" s="192" t="s">
        <v>2274</v>
      </c>
      <c r="C79" s="231"/>
      <c r="D79" s="191"/>
      <c r="E79" s="606">
        <v>618</v>
      </c>
      <c r="F79" s="97"/>
      <c r="G79" s="97"/>
      <c r="H79" s="97"/>
      <c r="I79" s="97"/>
      <c r="J79" s="97"/>
      <c r="K79" s="97"/>
    </row>
    <row r="80" spans="1:11" x14ac:dyDescent="0.2">
      <c r="A80" s="98"/>
      <c r="B80" s="192" t="s">
        <v>2273</v>
      </c>
      <c r="C80" s="231"/>
      <c r="D80" s="191"/>
      <c r="E80" s="607">
        <v>0</v>
      </c>
      <c r="F80" s="97"/>
      <c r="G80" s="97"/>
      <c r="H80" s="97"/>
      <c r="I80" s="97"/>
      <c r="J80" s="97"/>
      <c r="K80" s="97"/>
    </row>
    <row r="81" spans="1:11" ht="15" thickBot="1" x14ac:dyDescent="0.25">
      <c r="A81" s="98"/>
      <c r="B81" s="183" t="s">
        <v>2272</v>
      </c>
      <c r="C81" s="228"/>
      <c r="D81" s="278"/>
      <c r="E81" s="608">
        <v>0</v>
      </c>
      <c r="F81" s="97"/>
      <c r="G81" s="97"/>
      <c r="H81" s="97"/>
      <c r="I81" s="97"/>
      <c r="J81" s="97"/>
      <c r="K81" s="97"/>
    </row>
    <row r="82" spans="1:11" ht="15" thickBot="1" x14ac:dyDescent="0.25">
      <c r="A82" s="98"/>
      <c r="B82" s="110"/>
      <c r="C82" s="109"/>
      <c r="D82" s="609" t="s">
        <v>2271</v>
      </c>
      <c r="E82" s="610">
        <v>618</v>
      </c>
      <c r="F82" s="97"/>
      <c r="G82" s="97"/>
      <c r="H82" s="97"/>
      <c r="I82" s="97"/>
      <c r="J82" s="97"/>
      <c r="K82" s="97"/>
    </row>
    <row r="83" spans="1:11" x14ac:dyDescent="0.2">
      <c r="A83" s="98"/>
      <c r="B83" s="315" t="s">
        <v>2270</v>
      </c>
      <c r="C83" s="611"/>
      <c r="D83" s="612"/>
      <c r="E83" s="613">
        <v>24900</v>
      </c>
      <c r="F83" s="97"/>
      <c r="G83" s="97"/>
      <c r="H83" s="97"/>
      <c r="I83" s="97"/>
      <c r="J83" s="97"/>
      <c r="K83" s="97"/>
    </row>
    <row r="84" spans="1:11" ht="15" thickBot="1" x14ac:dyDescent="0.25">
      <c r="A84" s="98"/>
      <c r="B84" s="230" t="s">
        <v>2269</v>
      </c>
      <c r="C84" s="229"/>
      <c r="D84" s="219"/>
      <c r="E84" s="614">
        <v>0</v>
      </c>
      <c r="F84" s="97"/>
      <c r="G84" s="97"/>
      <c r="H84" s="97"/>
      <c r="I84" s="97"/>
      <c r="J84" s="97"/>
      <c r="K84" s="97"/>
    </row>
    <row r="85" spans="1:11" ht="15" thickBot="1" x14ac:dyDescent="0.25">
      <c r="A85" s="98"/>
      <c r="B85" s="110"/>
      <c r="C85" s="109"/>
      <c r="D85" s="609" t="s">
        <v>2268</v>
      </c>
      <c r="E85" s="610">
        <v>24900</v>
      </c>
      <c r="F85" s="97"/>
      <c r="G85" s="97"/>
      <c r="H85" s="97"/>
      <c r="I85" s="97"/>
      <c r="J85" s="97"/>
      <c r="K85" s="97"/>
    </row>
    <row r="86" spans="1:11" ht="15" thickBot="1" x14ac:dyDescent="0.25">
      <c r="A86" s="98"/>
      <c r="B86" s="246" t="s">
        <v>2114</v>
      </c>
      <c r="C86" s="109"/>
      <c r="D86" s="226"/>
      <c r="E86" s="610">
        <v>25518</v>
      </c>
      <c r="F86" s="97"/>
      <c r="G86" s="97"/>
      <c r="H86" s="97"/>
      <c r="I86" s="97"/>
      <c r="J86" s="97"/>
      <c r="K86" s="97"/>
    </row>
    <row r="87" spans="1:11" x14ac:dyDescent="0.2">
      <c r="A87" s="98"/>
      <c r="B87" s="97"/>
      <c r="C87" s="97"/>
      <c r="D87" s="97"/>
      <c r="E87" s="97"/>
      <c r="F87" s="97"/>
      <c r="G87" s="97"/>
      <c r="H87" s="97"/>
      <c r="I87" s="97"/>
      <c r="J87" s="97"/>
      <c r="K87" s="97"/>
    </row>
    <row r="88" spans="1:11" x14ac:dyDescent="0.2">
      <c r="A88" s="98"/>
      <c r="B88" s="97"/>
      <c r="C88" s="97"/>
      <c r="D88" s="97"/>
      <c r="E88" s="97"/>
      <c r="F88" s="97"/>
      <c r="G88" s="97"/>
      <c r="H88" s="97"/>
      <c r="I88" s="97"/>
      <c r="J88" s="97"/>
      <c r="K88" s="97"/>
    </row>
    <row r="89" spans="1:11" x14ac:dyDescent="0.2">
      <c r="A89" s="98" t="s">
        <v>2267</v>
      </c>
      <c r="B89" s="120" t="s">
        <v>2266</v>
      </c>
      <c r="C89" s="97"/>
      <c r="D89" s="97"/>
      <c r="E89" s="310"/>
      <c r="F89" s="97"/>
      <c r="G89" s="97"/>
      <c r="H89" s="97"/>
      <c r="I89" s="97"/>
      <c r="J89" s="97"/>
      <c r="K89" s="97"/>
    </row>
    <row r="90" spans="1:11" x14ac:dyDescent="0.2">
      <c r="A90" s="98"/>
      <c r="B90" s="97"/>
      <c r="C90" s="97"/>
      <c r="D90" s="97"/>
      <c r="E90" s="310"/>
      <c r="F90" s="97"/>
      <c r="G90" s="97"/>
      <c r="H90" s="97"/>
      <c r="I90" s="97"/>
      <c r="J90" s="97"/>
      <c r="K90" s="97"/>
    </row>
    <row r="91" spans="1:11" ht="15" x14ac:dyDescent="0.2">
      <c r="A91" s="97">
        <v>0</v>
      </c>
      <c r="B91" s="314" t="s">
        <v>2265</v>
      </c>
      <c r="C91" s="97"/>
      <c r="D91" s="97"/>
      <c r="E91" s="310"/>
      <c r="F91" s="97"/>
      <c r="G91" s="97"/>
      <c r="H91" s="97"/>
      <c r="I91" s="97"/>
      <c r="J91" s="97"/>
      <c r="K91" s="97"/>
    </row>
    <row r="92" spans="1:11" ht="15" x14ac:dyDescent="0.2">
      <c r="A92" s="97"/>
      <c r="B92" s="314" t="s">
        <v>2264</v>
      </c>
      <c r="C92" s="312"/>
      <c r="D92" s="312"/>
      <c r="E92" s="310"/>
      <c r="F92" s="97"/>
      <c r="G92" s="97"/>
      <c r="H92" s="97"/>
      <c r="I92" s="97"/>
      <c r="J92" s="97"/>
      <c r="K92" s="97"/>
    </row>
    <row r="93" spans="1:11" ht="15" x14ac:dyDescent="0.2">
      <c r="A93" s="97"/>
      <c r="B93" s="314" t="s">
        <v>2263</v>
      </c>
      <c r="C93" s="312"/>
      <c r="D93" s="312"/>
      <c r="E93" s="310"/>
      <c r="F93" s="97"/>
      <c r="G93" s="97"/>
      <c r="H93" s="97"/>
      <c r="I93" s="97"/>
      <c r="J93" s="97"/>
      <c r="K93" s="97"/>
    </row>
    <row r="94" spans="1:11" ht="15" x14ac:dyDescent="0.2">
      <c r="A94" s="97"/>
      <c r="B94" s="314" t="s">
        <v>2262</v>
      </c>
      <c r="C94" s="312"/>
      <c r="D94" s="312"/>
      <c r="E94" s="310"/>
      <c r="F94" s="97"/>
      <c r="G94" s="97"/>
      <c r="H94" s="97"/>
      <c r="I94" s="97"/>
      <c r="J94" s="97"/>
      <c r="K94" s="97"/>
    </row>
    <row r="95" spans="1:11" ht="15" x14ac:dyDescent="0.2">
      <c r="A95" s="97"/>
      <c r="B95" s="314" t="s">
        <v>2261</v>
      </c>
      <c r="C95" s="312"/>
      <c r="D95" s="312"/>
      <c r="E95" s="310"/>
      <c r="F95" s="97"/>
      <c r="G95" s="97"/>
      <c r="H95" s="97"/>
      <c r="I95" s="97"/>
      <c r="J95" s="97"/>
      <c r="K95" s="97"/>
    </row>
    <row r="96" spans="1:11" ht="15" x14ac:dyDescent="0.25">
      <c r="A96" s="98"/>
      <c r="B96" s="97"/>
      <c r="C96" s="313" t="s">
        <v>2260</v>
      </c>
      <c r="D96" s="312"/>
      <c r="E96" s="310"/>
      <c r="F96" s="97"/>
      <c r="G96" s="97"/>
      <c r="H96" s="97"/>
      <c r="I96" s="97"/>
      <c r="J96" s="97"/>
      <c r="K96" s="97"/>
    </row>
    <row r="97" spans="1:11" ht="15" x14ac:dyDescent="0.25">
      <c r="A97" s="98"/>
      <c r="B97" s="97"/>
      <c r="C97" s="313" t="s">
        <v>2259</v>
      </c>
      <c r="D97" s="312"/>
      <c r="E97" s="310"/>
      <c r="F97" s="97"/>
      <c r="G97" s="97"/>
      <c r="H97" s="97"/>
      <c r="I97" s="97"/>
      <c r="J97" s="97"/>
      <c r="K97" s="97"/>
    </row>
    <row r="98" spans="1:11" ht="15" x14ac:dyDescent="0.25">
      <c r="A98" s="98"/>
      <c r="B98" s="97"/>
      <c r="C98" s="313" t="s">
        <v>2258</v>
      </c>
      <c r="D98" s="312"/>
      <c r="E98" s="310"/>
      <c r="F98" s="97"/>
      <c r="G98" s="97"/>
      <c r="H98" s="97"/>
      <c r="I98" s="97"/>
      <c r="J98" s="97"/>
      <c r="K98" s="97"/>
    </row>
    <row r="99" spans="1:11" ht="15" x14ac:dyDescent="0.2">
      <c r="A99" s="98"/>
      <c r="B99" s="311" t="s">
        <v>2257</v>
      </c>
      <c r="C99" s="312"/>
      <c r="D99" s="312"/>
      <c r="E99" s="310"/>
      <c r="F99" s="97"/>
      <c r="G99" s="97"/>
      <c r="H99" s="97"/>
      <c r="I99" s="97"/>
      <c r="J99" s="97"/>
      <c r="K99" s="97"/>
    </row>
    <row r="100" spans="1:11" ht="15" x14ac:dyDescent="0.2">
      <c r="A100" s="98"/>
      <c r="B100" s="311" t="s">
        <v>2256</v>
      </c>
      <c r="C100" s="97"/>
      <c r="D100" s="97"/>
      <c r="E100" s="310"/>
      <c r="F100" s="97"/>
      <c r="G100" s="97"/>
      <c r="H100" s="97"/>
      <c r="I100" s="97"/>
      <c r="J100" s="97"/>
      <c r="K100" s="97"/>
    </row>
    <row r="101" spans="1:11" x14ac:dyDescent="0.2">
      <c r="A101" s="98"/>
      <c r="B101" s="97"/>
      <c r="C101" s="97"/>
      <c r="D101" s="97"/>
      <c r="E101" s="97"/>
      <c r="F101" s="97"/>
      <c r="G101" s="97"/>
      <c r="H101" s="97"/>
      <c r="I101" s="97"/>
      <c r="J101" s="97"/>
      <c r="K101" s="97"/>
    </row>
    <row r="102" spans="1:11" x14ac:dyDescent="0.2">
      <c r="A102" s="98" t="s">
        <v>2255</v>
      </c>
      <c r="B102" s="120" t="s">
        <v>2254</v>
      </c>
      <c r="C102" s="220"/>
      <c r="D102" s="309" t="s">
        <v>2253</v>
      </c>
      <c r="E102" s="308"/>
      <c r="F102" s="97"/>
      <c r="G102" s="97"/>
      <c r="H102" s="97"/>
      <c r="I102" s="97"/>
      <c r="J102" s="97"/>
      <c r="K102" s="97"/>
    </row>
    <row r="103" spans="1:11" x14ac:dyDescent="0.2">
      <c r="A103" s="98"/>
      <c r="B103" s="97"/>
      <c r="C103" s="97"/>
      <c r="D103" s="97"/>
      <c r="E103" s="97"/>
      <c r="F103" s="97"/>
      <c r="G103" s="97"/>
      <c r="H103" s="97"/>
      <c r="I103" s="97"/>
      <c r="J103" s="97"/>
      <c r="K103" s="97"/>
    </row>
    <row r="104" spans="1:11" x14ac:dyDescent="0.2">
      <c r="A104" s="98"/>
      <c r="B104" s="97"/>
      <c r="C104" s="97"/>
      <c r="D104" s="97"/>
      <c r="E104" s="97"/>
      <c r="F104" s="97"/>
      <c r="G104" s="97"/>
      <c r="H104" s="97"/>
      <c r="I104" s="97"/>
      <c r="J104" s="97"/>
      <c r="K104" s="97"/>
    </row>
    <row r="105" spans="1:11" x14ac:dyDescent="0.2">
      <c r="A105" s="98"/>
      <c r="B105" s="97"/>
      <c r="C105" s="97"/>
      <c r="D105" s="97"/>
      <c r="E105" s="97"/>
      <c r="F105" s="97"/>
      <c r="G105" s="97"/>
      <c r="H105" s="97"/>
      <c r="I105" s="97"/>
      <c r="J105" s="97"/>
      <c r="K105" s="97"/>
    </row>
    <row r="106" spans="1:11" x14ac:dyDescent="0.2">
      <c r="A106" s="124">
        <v>3</v>
      </c>
      <c r="B106" s="123" t="s">
        <v>2252</v>
      </c>
      <c r="C106" s="123"/>
      <c r="D106" s="123"/>
      <c r="E106" s="123"/>
      <c r="F106" s="123"/>
      <c r="G106" s="123"/>
      <c r="H106" s="123"/>
      <c r="I106" s="123"/>
      <c r="J106" s="123"/>
      <c r="K106" s="307"/>
    </row>
    <row r="107" spans="1:11" x14ac:dyDescent="0.2">
      <c r="A107" s="98"/>
      <c r="B107" s="97"/>
      <c r="C107" s="97"/>
      <c r="D107" s="97"/>
      <c r="E107" s="97"/>
      <c r="F107" s="97"/>
      <c r="G107" s="97"/>
      <c r="H107" s="97"/>
      <c r="I107" s="97"/>
      <c r="J107" s="97"/>
      <c r="K107" s="97"/>
    </row>
    <row r="108" spans="1:11" x14ac:dyDescent="0.2">
      <c r="A108" s="98" t="s">
        <v>2251</v>
      </c>
      <c r="B108" s="120" t="s">
        <v>2250</v>
      </c>
      <c r="C108" s="97"/>
      <c r="D108" s="97"/>
      <c r="E108" s="97"/>
      <c r="F108" s="97"/>
      <c r="G108" s="97"/>
      <c r="H108" s="97"/>
      <c r="I108" s="97"/>
      <c r="J108" s="97"/>
      <c r="K108" s="97"/>
    </row>
    <row r="109" spans="1:11" ht="15" thickBot="1" x14ac:dyDescent="0.25">
      <c r="A109" s="98"/>
      <c r="B109" s="97"/>
      <c r="C109" s="97"/>
      <c r="D109" s="97"/>
      <c r="E109" s="97"/>
      <c r="F109" s="97"/>
      <c r="G109" s="97"/>
      <c r="H109" s="97"/>
      <c r="I109" s="97"/>
      <c r="J109" s="97"/>
      <c r="K109" s="97"/>
    </row>
    <row r="110" spans="1:11" ht="15" thickBot="1" x14ac:dyDescent="0.25">
      <c r="A110" s="98"/>
      <c r="B110" s="306"/>
      <c r="C110" s="305"/>
      <c r="D110" s="304" t="s">
        <v>2249</v>
      </c>
      <c r="E110" s="303" t="s">
        <v>69</v>
      </c>
      <c r="F110" s="302" t="s">
        <v>2248</v>
      </c>
      <c r="G110" s="301"/>
      <c r="H110" s="97"/>
      <c r="I110" s="97"/>
      <c r="J110" s="97"/>
      <c r="K110" s="97"/>
    </row>
    <row r="111" spans="1:11" x14ac:dyDescent="0.2">
      <c r="A111" s="98"/>
      <c r="B111" s="113" t="s">
        <v>2236</v>
      </c>
      <c r="C111" s="112"/>
      <c r="D111" s="286"/>
      <c r="E111" s="296"/>
      <c r="F111" s="300"/>
      <c r="G111" s="299"/>
      <c r="H111" s="97"/>
      <c r="I111" s="97"/>
      <c r="J111" s="97"/>
      <c r="K111" s="97"/>
    </row>
    <row r="112" spans="1:11" x14ac:dyDescent="0.2">
      <c r="A112" s="98"/>
      <c r="B112" s="192" t="s">
        <v>1452</v>
      </c>
      <c r="C112" s="231"/>
      <c r="D112" s="615">
        <v>62.82</v>
      </c>
      <c r="E112" s="616">
        <v>84</v>
      </c>
      <c r="F112" s="297" t="s">
        <v>2247</v>
      </c>
      <c r="G112" s="166"/>
      <c r="H112" s="97"/>
      <c r="I112" s="97"/>
      <c r="J112" s="97"/>
      <c r="K112" s="97"/>
    </row>
    <row r="113" spans="1:11" x14ac:dyDescent="0.2">
      <c r="A113" s="98"/>
      <c r="B113" s="192" t="s">
        <v>1450</v>
      </c>
      <c r="C113" s="298"/>
      <c r="D113" s="236"/>
      <c r="E113" s="617"/>
      <c r="F113" s="297"/>
      <c r="G113" s="166"/>
      <c r="H113" s="97"/>
      <c r="I113" s="97"/>
      <c r="J113" s="97"/>
      <c r="K113" s="97"/>
    </row>
    <row r="114" spans="1:11" ht="15" thickBot="1" x14ac:dyDescent="0.25">
      <c r="A114" s="98"/>
      <c r="B114" s="113" t="s">
        <v>2221</v>
      </c>
      <c r="C114" s="112"/>
      <c r="D114" s="286"/>
      <c r="E114" s="296"/>
      <c r="F114" s="295"/>
      <c r="G114" s="268"/>
      <c r="H114" s="97"/>
      <c r="I114" s="97"/>
      <c r="J114" s="97"/>
      <c r="K114" s="97"/>
    </row>
    <row r="115" spans="1:11" ht="15" thickBot="1" x14ac:dyDescent="0.25">
      <c r="A115" s="98"/>
      <c r="B115" s="110"/>
      <c r="C115" s="294" t="s">
        <v>2246</v>
      </c>
      <c r="D115" s="618">
        <v>62.82</v>
      </c>
      <c r="E115" s="619">
        <v>84</v>
      </c>
      <c r="F115" s="149"/>
      <c r="G115" s="97"/>
      <c r="H115" s="97"/>
      <c r="I115" s="97"/>
      <c r="J115" s="97"/>
      <c r="K115" s="97"/>
    </row>
    <row r="116" spans="1:11" ht="15" thickBot="1" x14ac:dyDescent="0.25">
      <c r="A116" s="98"/>
      <c r="B116" s="208"/>
      <c r="C116" s="293"/>
      <c r="D116" s="208"/>
      <c r="E116" s="620"/>
      <c r="F116" s="208"/>
      <c r="G116" s="97"/>
      <c r="H116" s="97"/>
      <c r="I116" s="97"/>
      <c r="J116" s="97"/>
      <c r="K116" s="97"/>
    </row>
    <row r="117" spans="1:11" ht="15" thickBot="1" x14ac:dyDescent="0.25">
      <c r="A117" s="98"/>
      <c r="B117" s="152"/>
      <c r="C117" s="292" t="s">
        <v>2245</v>
      </c>
      <c r="D117" s="621">
        <v>53.77</v>
      </c>
      <c r="E117" s="622">
        <v>53.77</v>
      </c>
      <c r="F117" s="149" t="s">
        <v>2244</v>
      </c>
      <c r="G117" s="97"/>
      <c r="H117" s="97"/>
      <c r="I117" s="97"/>
      <c r="J117" s="97"/>
      <c r="K117" s="97"/>
    </row>
    <row r="118" spans="1:11" x14ac:dyDescent="0.2">
      <c r="A118" s="98"/>
      <c r="B118" s="97"/>
      <c r="C118" s="97"/>
      <c r="D118" s="97"/>
      <c r="E118" s="97"/>
      <c r="F118" s="97"/>
      <c r="G118" s="97"/>
      <c r="H118" s="97"/>
      <c r="I118" s="97"/>
      <c r="J118" s="97"/>
      <c r="K118" s="97"/>
    </row>
    <row r="119" spans="1:11" x14ac:dyDescent="0.2">
      <c r="A119" s="98"/>
      <c r="B119" s="97"/>
      <c r="C119" s="97"/>
      <c r="D119" s="97"/>
      <c r="E119" s="97"/>
      <c r="F119" s="97"/>
      <c r="G119" s="97"/>
      <c r="H119" s="97"/>
      <c r="I119" s="97"/>
      <c r="J119" s="97"/>
      <c r="K119" s="97"/>
    </row>
    <row r="120" spans="1:11" x14ac:dyDescent="0.2">
      <c r="A120" s="98" t="s">
        <v>2243</v>
      </c>
      <c r="B120" s="120" t="s">
        <v>2242</v>
      </c>
      <c r="C120" s="97"/>
      <c r="D120" s="97"/>
      <c r="E120" s="97"/>
      <c r="F120" s="97"/>
      <c r="G120" s="97"/>
      <c r="H120" s="97"/>
      <c r="I120" s="97"/>
      <c r="J120" s="97"/>
      <c r="K120" s="97"/>
    </row>
    <row r="121" spans="1:11" ht="15" thickBot="1" x14ac:dyDescent="0.25">
      <c r="A121" s="98"/>
      <c r="B121" s="97"/>
      <c r="C121" s="97"/>
      <c r="D121" s="97"/>
      <c r="E121" s="97"/>
      <c r="F121" s="97"/>
      <c r="G121" s="97"/>
      <c r="H121" s="97"/>
      <c r="I121" s="97"/>
      <c r="J121" s="97"/>
      <c r="K121" s="97"/>
    </row>
    <row r="122" spans="1:11" ht="15" thickBot="1" x14ac:dyDescent="0.25">
      <c r="A122" s="98"/>
      <c r="B122" s="208"/>
      <c r="C122" s="149"/>
      <c r="D122" s="155" t="s">
        <v>2241</v>
      </c>
      <c r="E122" s="154" t="s">
        <v>114</v>
      </c>
      <c r="F122" s="291" t="s">
        <v>116</v>
      </c>
      <c r="G122" s="154" t="s">
        <v>118</v>
      </c>
      <c r="H122" s="154" t="s">
        <v>120</v>
      </c>
      <c r="I122" s="154" t="s">
        <v>122</v>
      </c>
      <c r="J122" s="153" t="s">
        <v>124</v>
      </c>
      <c r="K122" s="97"/>
    </row>
    <row r="123" spans="1:11" x14ac:dyDescent="0.2">
      <c r="A123" s="98"/>
      <c r="B123" s="113" t="s">
        <v>2236</v>
      </c>
      <c r="C123" s="224"/>
      <c r="D123" s="204"/>
      <c r="E123" s="286"/>
      <c r="F123" s="286"/>
      <c r="G123" s="286"/>
      <c r="H123" s="286"/>
      <c r="I123" s="97"/>
      <c r="J123" s="262"/>
      <c r="K123" s="97"/>
    </row>
    <row r="124" spans="1:11" x14ac:dyDescent="0.2">
      <c r="A124" s="98"/>
      <c r="B124" s="192" t="s">
        <v>1452</v>
      </c>
      <c r="C124" s="191"/>
      <c r="D124" s="290">
        <v>443.4</v>
      </c>
      <c r="E124" s="290">
        <v>1291.5</v>
      </c>
      <c r="F124" s="290">
        <v>2610.6999999999998</v>
      </c>
      <c r="G124" s="290">
        <v>4516</v>
      </c>
      <c r="H124" s="290">
        <v>6361.8</v>
      </c>
      <c r="I124" s="290">
        <v>18992.099999999999</v>
      </c>
      <c r="J124" s="289">
        <v>0</v>
      </c>
      <c r="K124" s="280" t="s">
        <v>3330</v>
      </c>
    </row>
    <row r="125" spans="1:11" x14ac:dyDescent="0.2">
      <c r="A125" s="98"/>
      <c r="B125" s="192" t="s">
        <v>1450</v>
      </c>
      <c r="C125" s="191"/>
      <c r="D125" s="288"/>
      <c r="E125" s="236"/>
      <c r="F125" s="236"/>
      <c r="G125" s="236"/>
      <c r="H125" s="236"/>
      <c r="I125" s="287"/>
      <c r="J125" s="235"/>
      <c r="K125" s="97"/>
    </row>
    <row r="126" spans="1:11" ht="15" thickBot="1" x14ac:dyDescent="0.25">
      <c r="A126" s="98"/>
      <c r="B126" s="113" t="s">
        <v>2221</v>
      </c>
      <c r="C126" s="224"/>
      <c r="D126" s="204"/>
      <c r="E126" s="286"/>
      <c r="F126" s="286"/>
      <c r="G126" s="286"/>
      <c r="H126" s="286"/>
      <c r="I126" s="97"/>
      <c r="J126" s="262"/>
      <c r="K126" s="97"/>
    </row>
    <row r="127" spans="1:11" ht="15" thickBot="1" x14ac:dyDescent="0.25">
      <c r="A127" s="98"/>
      <c r="B127" s="110"/>
      <c r="C127" s="285" t="s">
        <v>2240</v>
      </c>
      <c r="D127" s="284">
        <v>443.4</v>
      </c>
      <c r="E127" s="284">
        <v>1291.5</v>
      </c>
      <c r="F127" s="284">
        <v>2610.6999999999998</v>
      </c>
      <c r="G127" s="284">
        <v>4516</v>
      </c>
      <c r="H127" s="284">
        <v>6361.8</v>
      </c>
      <c r="I127" s="284">
        <v>18992.099999999999</v>
      </c>
      <c r="J127" s="281">
        <v>0</v>
      </c>
      <c r="K127" s="97"/>
    </row>
    <row r="128" spans="1:11" ht="15" thickBot="1" x14ac:dyDescent="0.25">
      <c r="A128" s="98"/>
      <c r="B128" s="208"/>
      <c r="C128" s="283"/>
      <c r="D128" s="208"/>
      <c r="E128" s="208"/>
      <c r="F128" s="208"/>
      <c r="G128" s="208"/>
      <c r="H128" s="208"/>
      <c r="I128" s="208"/>
      <c r="J128" s="208"/>
      <c r="K128" s="97"/>
    </row>
    <row r="129" spans="1:11" ht="15" thickBot="1" x14ac:dyDescent="0.25">
      <c r="A129" s="98"/>
      <c r="B129" s="152"/>
      <c r="C129" s="282" t="s">
        <v>2239</v>
      </c>
      <c r="D129" s="277">
        <v>2250</v>
      </c>
      <c r="E129" s="277">
        <v>3100</v>
      </c>
      <c r="F129" s="277">
        <v>1250</v>
      </c>
      <c r="G129" s="277">
        <v>4400</v>
      </c>
      <c r="H129" s="277">
        <v>4250</v>
      </c>
      <c r="I129" s="277">
        <v>9650</v>
      </c>
      <c r="J129" s="281">
        <v>0</v>
      </c>
      <c r="K129" s="97"/>
    </row>
    <row r="130" spans="1:11" x14ac:dyDescent="0.2">
      <c r="A130" s="98"/>
      <c r="B130" s="97"/>
      <c r="C130" s="97"/>
      <c r="D130" s="97"/>
      <c r="E130" s="97"/>
      <c r="F130" s="97"/>
      <c r="G130" s="97"/>
      <c r="H130" s="97"/>
      <c r="I130" s="97"/>
      <c r="J130" s="97"/>
      <c r="K130" s="97"/>
    </row>
    <row r="131" spans="1:11" x14ac:dyDescent="0.2">
      <c r="A131" s="98"/>
      <c r="B131" s="97"/>
      <c r="C131" s="97"/>
      <c r="D131" s="97"/>
      <c r="E131" s="97"/>
      <c r="F131" s="97"/>
      <c r="G131" s="97"/>
      <c r="H131" s="97"/>
      <c r="I131" s="97"/>
      <c r="J131" s="97"/>
      <c r="K131" s="97"/>
    </row>
    <row r="132" spans="1:11" x14ac:dyDescent="0.2">
      <c r="A132" s="98" t="s">
        <v>2238</v>
      </c>
      <c r="B132" s="120" t="s">
        <v>2237</v>
      </c>
      <c r="C132" s="97"/>
      <c r="D132" s="97"/>
      <c r="E132" s="97"/>
      <c r="F132" s="97"/>
      <c r="G132" s="97"/>
      <c r="H132" s="97"/>
      <c r="I132" s="97"/>
      <c r="J132" s="97"/>
      <c r="K132" s="97"/>
    </row>
    <row r="133" spans="1:11" ht="15" thickBot="1" x14ac:dyDescent="0.25">
      <c r="A133" s="98"/>
      <c r="B133" s="97"/>
      <c r="C133" s="97"/>
      <c r="D133" s="97"/>
      <c r="E133" s="97"/>
      <c r="F133" s="97"/>
      <c r="G133" s="97"/>
      <c r="H133" s="97"/>
      <c r="I133" s="97"/>
      <c r="J133" s="97"/>
      <c r="K133" s="97"/>
    </row>
    <row r="134" spans="1:11" ht="15" thickBot="1" x14ac:dyDescent="0.25">
      <c r="A134" s="98"/>
      <c r="B134" s="208"/>
      <c r="C134" s="149"/>
      <c r="D134" s="155" t="s">
        <v>112</v>
      </c>
      <c r="E134" s="154" t="s">
        <v>114</v>
      </c>
      <c r="F134" s="291" t="s">
        <v>116</v>
      </c>
      <c r="G134" s="154" t="s">
        <v>118</v>
      </c>
      <c r="H134" s="154" t="s">
        <v>120</v>
      </c>
      <c r="I134" s="291" t="s">
        <v>122</v>
      </c>
      <c r="J134" s="211" t="s">
        <v>124</v>
      </c>
      <c r="K134" s="97"/>
    </row>
    <row r="135" spans="1:11" x14ac:dyDescent="0.2">
      <c r="A135" s="98"/>
      <c r="B135" s="113" t="s">
        <v>2236</v>
      </c>
      <c r="C135" s="224"/>
      <c r="D135" s="204"/>
      <c r="E135" s="286"/>
      <c r="F135" s="286"/>
      <c r="G135" s="286"/>
      <c r="H135" s="286"/>
      <c r="I135" s="97"/>
      <c r="J135" s="262"/>
      <c r="K135" s="97"/>
    </row>
    <row r="136" spans="1:11" x14ac:dyDescent="0.2">
      <c r="A136" s="98"/>
      <c r="B136" s="192" t="s">
        <v>1452</v>
      </c>
      <c r="C136" s="191"/>
      <c r="D136" s="290">
        <v>411.6</v>
      </c>
      <c r="E136" s="290">
        <v>1062.2</v>
      </c>
      <c r="F136" s="290">
        <v>1907.4</v>
      </c>
      <c r="G136" s="290">
        <v>2634.6</v>
      </c>
      <c r="H136" s="290">
        <v>3823.9</v>
      </c>
      <c r="I136" s="290">
        <v>17442.400000000001</v>
      </c>
      <c r="J136" s="289">
        <v>6933.4</v>
      </c>
      <c r="K136" s="280" t="s">
        <v>3330</v>
      </c>
    </row>
    <row r="137" spans="1:11" x14ac:dyDescent="0.2">
      <c r="A137" s="98"/>
      <c r="B137" s="192" t="s">
        <v>1450</v>
      </c>
      <c r="C137" s="191"/>
      <c r="D137" s="288"/>
      <c r="E137" s="236"/>
      <c r="F137" s="236"/>
      <c r="G137" s="236"/>
      <c r="H137" s="236"/>
      <c r="I137" s="287"/>
      <c r="J137" s="235"/>
      <c r="K137" s="280" t="s">
        <v>3330</v>
      </c>
    </row>
    <row r="138" spans="1:11" ht="15" thickBot="1" x14ac:dyDescent="0.25">
      <c r="A138" s="98"/>
      <c r="B138" s="113" t="s">
        <v>2221</v>
      </c>
      <c r="C138" s="224"/>
      <c r="D138" s="204"/>
      <c r="E138" s="286"/>
      <c r="F138" s="286"/>
      <c r="G138" s="286"/>
      <c r="H138" s="286"/>
      <c r="I138" s="97"/>
      <c r="J138" s="262"/>
      <c r="K138" s="280"/>
    </row>
    <row r="139" spans="1:11" ht="15" thickBot="1" x14ac:dyDescent="0.25">
      <c r="A139" s="98"/>
      <c r="B139" s="110"/>
      <c r="C139" s="285" t="s">
        <v>2235</v>
      </c>
      <c r="D139" s="284">
        <v>411.6</v>
      </c>
      <c r="E139" s="284">
        <v>1062.2</v>
      </c>
      <c r="F139" s="284">
        <v>1907.4</v>
      </c>
      <c r="G139" s="284">
        <v>2634.6</v>
      </c>
      <c r="H139" s="284">
        <v>3823.9</v>
      </c>
      <c r="I139" s="284">
        <v>17442.400000000001</v>
      </c>
      <c r="J139" s="281">
        <v>6933.4</v>
      </c>
      <c r="K139" s="280" t="s">
        <v>3330</v>
      </c>
    </row>
    <row r="140" spans="1:11" ht="15" thickBot="1" x14ac:dyDescent="0.25">
      <c r="A140" s="98"/>
      <c r="B140" s="208"/>
      <c r="C140" s="283"/>
      <c r="D140" s="208"/>
      <c r="E140" s="208"/>
      <c r="F140" s="208"/>
      <c r="G140" s="208"/>
      <c r="H140" s="208"/>
      <c r="I140" s="208"/>
      <c r="J140" s="208"/>
      <c r="K140" s="280" t="s">
        <v>3330</v>
      </c>
    </row>
    <row r="141" spans="1:11" ht="15" thickBot="1" x14ac:dyDescent="0.25">
      <c r="A141" s="98"/>
      <c r="B141" s="253"/>
      <c r="C141" s="282" t="s">
        <v>2234</v>
      </c>
      <c r="D141" s="277">
        <v>2250</v>
      </c>
      <c r="E141" s="277">
        <v>3100</v>
      </c>
      <c r="F141" s="277">
        <v>1250</v>
      </c>
      <c r="G141" s="277">
        <v>4400</v>
      </c>
      <c r="H141" s="277">
        <v>4250</v>
      </c>
      <c r="I141" s="277">
        <v>9650</v>
      </c>
      <c r="J141" s="281">
        <v>0</v>
      </c>
      <c r="K141" s="280" t="s">
        <v>3330</v>
      </c>
    </row>
    <row r="142" spans="1:11" x14ac:dyDescent="0.2">
      <c r="A142" s="98"/>
      <c r="B142" s="177"/>
      <c r="C142" s="279" t="s">
        <v>2233</v>
      </c>
      <c r="D142" s="290">
        <v>2250</v>
      </c>
      <c r="E142" s="290">
        <v>1250</v>
      </c>
      <c r="F142" s="290">
        <v>0</v>
      </c>
      <c r="G142" s="290">
        <v>1000</v>
      </c>
      <c r="H142" s="290">
        <v>0</v>
      </c>
      <c r="I142" s="290">
        <v>750</v>
      </c>
      <c r="J142" s="289">
        <v>0</v>
      </c>
      <c r="K142" s="97"/>
    </row>
    <row r="143" spans="1:11" ht="15" thickBot="1" x14ac:dyDescent="0.25">
      <c r="A143" s="98"/>
      <c r="B143" s="183"/>
      <c r="C143" s="278" t="s">
        <v>2232</v>
      </c>
      <c r="D143" s="410">
        <v>0</v>
      </c>
      <c r="E143" s="410">
        <v>1850</v>
      </c>
      <c r="F143" s="410">
        <v>1250</v>
      </c>
      <c r="G143" s="410">
        <v>3400</v>
      </c>
      <c r="H143" s="410">
        <v>4250</v>
      </c>
      <c r="I143" s="410">
        <v>8900</v>
      </c>
      <c r="J143" s="411">
        <v>0</v>
      </c>
      <c r="K143" s="97"/>
    </row>
    <row r="144" spans="1:11" x14ac:dyDescent="0.2">
      <c r="A144" s="98"/>
      <c r="B144" s="97"/>
      <c r="C144" s="97"/>
      <c r="D144" s="97"/>
      <c r="E144" s="97"/>
      <c r="F144" s="97"/>
      <c r="G144" s="97"/>
      <c r="H144" s="97"/>
      <c r="I144" s="97"/>
      <c r="J144" s="97"/>
      <c r="K144" s="97"/>
    </row>
    <row r="145" spans="1:11" x14ac:dyDescent="0.2">
      <c r="A145" s="98"/>
      <c r="B145" s="97"/>
      <c r="C145" s="97"/>
      <c r="D145" s="97"/>
      <c r="E145" s="97"/>
      <c r="F145" s="97"/>
      <c r="G145" s="97"/>
      <c r="H145" s="97"/>
      <c r="I145" s="97"/>
      <c r="J145" s="97"/>
      <c r="K145" s="97"/>
    </row>
    <row r="146" spans="1:11" x14ac:dyDescent="0.2">
      <c r="A146" s="98" t="s">
        <v>2231</v>
      </c>
      <c r="B146" s="120" t="s">
        <v>2230</v>
      </c>
      <c r="C146" s="97"/>
      <c r="D146" s="97"/>
      <c r="E146" s="97"/>
      <c r="F146" s="97"/>
      <c r="G146" s="97"/>
      <c r="H146" s="97"/>
      <c r="I146" s="97"/>
      <c r="J146" s="97"/>
      <c r="K146" s="97"/>
    </row>
    <row r="147" spans="1:11" ht="15" thickBot="1" x14ac:dyDescent="0.25">
      <c r="A147" s="98"/>
      <c r="B147" s="97"/>
      <c r="C147" s="97"/>
      <c r="D147" s="97"/>
      <c r="E147" s="97"/>
      <c r="F147" s="97"/>
      <c r="G147" s="97"/>
      <c r="H147" s="97"/>
      <c r="I147" s="97"/>
      <c r="J147" s="97"/>
      <c r="K147" s="97"/>
    </row>
    <row r="148" spans="1:11" ht="15" thickBot="1" x14ac:dyDescent="0.25">
      <c r="A148" s="98"/>
      <c r="B148" s="275" t="s">
        <v>2229</v>
      </c>
      <c r="C148" s="276" t="s">
        <v>2228</v>
      </c>
      <c r="D148" s="109"/>
      <c r="E148" s="109"/>
      <c r="F148" s="109"/>
      <c r="G148" s="109"/>
      <c r="H148" s="109"/>
      <c r="I148" s="109"/>
      <c r="J148" s="274"/>
      <c r="K148" s="97"/>
    </row>
    <row r="149" spans="1:11" ht="15" thickBot="1" x14ac:dyDescent="0.25">
      <c r="A149" s="98"/>
      <c r="B149" s="134"/>
      <c r="C149" s="669" t="s">
        <v>2227</v>
      </c>
      <c r="D149" s="669"/>
      <c r="E149" s="669"/>
      <c r="F149" s="669"/>
      <c r="G149" s="669"/>
      <c r="H149" s="669"/>
      <c r="I149" s="669"/>
      <c r="J149" s="669"/>
      <c r="K149" s="97"/>
    </row>
    <row r="150" spans="1:11" ht="15" thickBot="1" x14ac:dyDescent="0.25">
      <c r="A150" s="98"/>
      <c r="B150" s="134"/>
      <c r="C150" s="669"/>
      <c r="D150" s="669"/>
      <c r="E150" s="669"/>
      <c r="F150" s="669"/>
      <c r="G150" s="669"/>
      <c r="H150" s="669"/>
      <c r="I150" s="669"/>
      <c r="J150" s="669"/>
      <c r="K150" s="97"/>
    </row>
    <row r="151" spans="1:11" ht="15" thickBot="1" x14ac:dyDescent="0.25">
      <c r="A151" s="98"/>
      <c r="B151" s="134"/>
      <c r="C151" s="272" t="s">
        <v>900</v>
      </c>
      <c r="D151" s="243" t="s">
        <v>2215</v>
      </c>
      <c r="E151" s="662"/>
      <c r="F151" s="662"/>
      <c r="G151" s="662"/>
      <c r="H151" s="662"/>
      <c r="I151" s="662"/>
      <c r="J151" s="662"/>
      <c r="K151" s="97"/>
    </row>
    <row r="152" spans="1:11" ht="15" thickBot="1" x14ac:dyDescent="0.25">
      <c r="A152" s="98"/>
      <c r="B152" s="271" t="s">
        <v>2113</v>
      </c>
      <c r="C152" s="270"/>
      <c r="D152" s="269"/>
      <c r="E152" s="662"/>
      <c r="F152" s="662"/>
      <c r="G152" s="662"/>
      <c r="H152" s="662"/>
      <c r="I152" s="662"/>
      <c r="J152" s="662"/>
      <c r="K152" s="97"/>
    </row>
    <row r="153" spans="1:11" ht="15" thickBot="1" x14ac:dyDescent="0.25">
      <c r="A153" s="98"/>
      <c r="B153" s="263" t="s">
        <v>2112</v>
      </c>
      <c r="C153" s="233"/>
      <c r="D153" s="268"/>
      <c r="E153" s="662"/>
      <c r="F153" s="662"/>
      <c r="G153" s="662"/>
      <c r="H153" s="662"/>
      <c r="I153" s="662"/>
      <c r="J153" s="662"/>
      <c r="K153" s="97"/>
    </row>
    <row r="154" spans="1:11" ht="15" thickBot="1" x14ac:dyDescent="0.25">
      <c r="A154" s="98"/>
      <c r="B154" s="275" t="s">
        <v>2226</v>
      </c>
      <c r="C154" s="109"/>
      <c r="D154" s="109"/>
      <c r="E154" s="109"/>
      <c r="F154" s="109"/>
      <c r="G154" s="109"/>
      <c r="H154" s="109"/>
      <c r="I154" s="109"/>
      <c r="J154" s="274"/>
      <c r="K154" s="97"/>
    </row>
    <row r="155" spans="1:11" ht="15" customHeight="1" thickBot="1" x14ac:dyDescent="0.25">
      <c r="A155" s="98"/>
      <c r="B155" s="134"/>
      <c r="C155" s="669" t="s">
        <v>3290</v>
      </c>
      <c r="D155" s="669"/>
      <c r="E155" s="669"/>
      <c r="F155" s="669"/>
      <c r="G155" s="669"/>
      <c r="H155" s="669"/>
      <c r="I155" s="669"/>
      <c r="J155" s="669"/>
      <c r="K155" s="97"/>
    </row>
    <row r="156" spans="1:11" ht="33.75" customHeight="1" thickBot="1" x14ac:dyDescent="0.25">
      <c r="A156" s="98"/>
      <c r="B156" s="134"/>
      <c r="C156" s="669"/>
      <c r="D156" s="669"/>
      <c r="E156" s="669"/>
      <c r="F156" s="669"/>
      <c r="G156" s="669"/>
      <c r="H156" s="669"/>
      <c r="I156" s="669"/>
      <c r="J156" s="669"/>
      <c r="K156" s="273"/>
    </row>
    <row r="157" spans="1:11" ht="15" thickBot="1" x14ac:dyDescent="0.25">
      <c r="A157" s="98"/>
      <c r="B157" s="134"/>
      <c r="C157" s="272" t="s">
        <v>900</v>
      </c>
      <c r="D157" s="243" t="s">
        <v>2215</v>
      </c>
      <c r="E157" s="662"/>
      <c r="F157" s="662"/>
      <c r="G157" s="662"/>
      <c r="H157" s="662"/>
      <c r="I157" s="662"/>
      <c r="J157" s="662"/>
      <c r="K157" s="97"/>
    </row>
    <row r="158" spans="1:11" ht="15" thickBot="1" x14ac:dyDescent="0.25">
      <c r="A158" s="98"/>
      <c r="B158" s="271" t="s">
        <v>2113</v>
      </c>
      <c r="C158" s="270"/>
      <c r="D158" s="269"/>
      <c r="E158" s="662"/>
      <c r="F158" s="662"/>
      <c r="G158" s="662"/>
      <c r="H158" s="662"/>
      <c r="I158" s="662"/>
      <c r="J158" s="662"/>
      <c r="K158" s="97"/>
    </row>
    <row r="159" spans="1:11" ht="15" thickBot="1" x14ac:dyDescent="0.25">
      <c r="A159" s="98"/>
      <c r="B159" s="263" t="s">
        <v>2112</v>
      </c>
      <c r="C159" s="233"/>
      <c r="D159" s="268"/>
      <c r="E159" s="662"/>
      <c r="F159" s="662"/>
      <c r="G159" s="662"/>
      <c r="H159" s="662"/>
      <c r="I159" s="662"/>
      <c r="J159" s="662"/>
      <c r="K159" s="97"/>
    </row>
    <row r="160" spans="1:11" x14ac:dyDescent="0.2">
      <c r="A160" s="98"/>
      <c r="B160" s="97"/>
      <c r="C160" s="97"/>
      <c r="D160" s="97"/>
      <c r="E160" s="97"/>
      <c r="F160" s="97"/>
      <c r="G160" s="97"/>
      <c r="H160" s="97"/>
      <c r="I160" s="97"/>
      <c r="J160" s="97"/>
      <c r="K160" s="97"/>
    </row>
    <row r="161" spans="1:11" x14ac:dyDescent="0.2">
      <c r="A161" s="98"/>
      <c r="B161" s="97"/>
      <c r="C161" s="97"/>
      <c r="D161" s="97"/>
      <c r="E161" s="97"/>
      <c r="F161" s="97"/>
      <c r="G161" s="97"/>
      <c r="H161" s="97"/>
      <c r="I161" s="97"/>
      <c r="J161" s="97"/>
      <c r="K161" s="97"/>
    </row>
    <row r="162" spans="1:11" ht="15" thickBot="1" x14ac:dyDescent="0.25">
      <c r="A162" s="98" t="s">
        <v>2024</v>
      </c>
      <c r="B162" s="120" t="s">
        <v>2023</v>
      </c>
      <c r="C162" s="97"/>
      <c r="D162" s="97"/>
      <c r="E162" s="97"/>
      <c r="F162" s="97"/>
      <c r="G162" s="97"/>
      <c r="H162" s="97"/>
      <c r="I162" s="97"/>
      <c r="J162" s="97"/>
      <c r="K162" s="97"/>
    </row>
    <row r="163" spans="1:11" x14ac:dyDescent="0.2">
      <c r="A163" s="98"/>
      <c r="B163" s="97"/>
      <c r="C163" s="267"/>
      <c r="D163" s="266" t="s">
        <v>2022</v>
      </c>
      <c r="E163" s="97"/>
      <c r="F163" s="97"/>
      <c r="G163" s="97"/>
      <c r="H163" s="97"/>
      <c r="I163" s="97"/>
      <c r="J163" s="97"/>
      <c r="K163" s="97"/>
    </row>
    <row r="164" spans="1:11" ht="15" thickBot="1" x14ac:dyDescent="0.25">
      <c r="A164" s="98"/>
      <c r="B164" s="208"/>
      <c r="C164" s="149"/>
      <c r="D164" s="265" t="s">
        <v>2225</v>
      </c>
      <c r="E164" s="97"/>
      <c r="F164" s="97"/>
      <c r="G164" s="97"/>
      <c r="H164" s="97"/>
      <c r="I164" s="97"/>
      <c r="J164" s="97"/>
      <c r="K164" s="97"/>
    </row>
    <row r="165" spans="1:11" x14ac:dyDescent="0.2">
      <c r="A165" s="98"/>
      <c r="B165" s="113" t="s">
        <v>2224</v>
      </c>
      <c r="C165" s="112"/>
      <c r="D165" s="259"/>
      <c r="E165" s="97"/>
      <c r="F165" s="97"/>
      <c r="G165" s="97"/>
      <c r="H165" s="97"/>
      <c r="I165" s="97"/>
      <c r="J165" s="97"/>
      <c r="K165" s="97"/>
    </row>
    <row r="166" spans="1:11" x14ac:dyDescent="0.2">
      <c r="A166" s="98"/>
      <c r="B166" s="192" t="s">
        <v>2223</v>
      </c>
      <c r="C166" s="191"/>
      <c r="D166" s="235"/>
      <c r="E166" s="97"/>
      <c r="F166" s="97"/>
      <c r="G166" s="97"/>
      <c r="H166" s="97"/>
      <c r="I166" s="97"/>
      <c r="J166" s="97"/>
      <c r="K166" s="97"/>
    </row>
    <row r="167" spans="1:11" x14ac:dyDescent="0.2">
      <c r="A167" s="98"/>
      <c r="B167" s="192" t="s">
        <v>2222</v>
      </c>
      <c r="C167" s="191"/>
      <c r="D167" s="235"/>
      <c r="E167" s="97"/>
      <c r="F167" s="97"/>
      <c r="G167" s="97"/>
      <c r="H167" s="97"/>
      <c r="I167" s="97"/>
      <c r="J167" s="97"/>
      <c r="K167" s="97"/>
    </row>
    <row r="168" spans="1:11" x14ac:dyDescent="0.2">
      <c r="A168" s="98"/>
      <c r="B168" s="230" t="s">
        <v>2221</v>
      </c>
      <c r="C168" s="264" t="s">
        <v>2220</v>
      </c>
      <c r="D168" s="235"/>
      <c r="E168" s="97"/>
      <c r="F168" s="97"/>
      <c r="G168" s="97"/>
      <c r="H168" s="97"/>
      <c r="I168" s="97"/>
      <c r="J168" s="97"/>
      <c r="K168" s="97"/>
    </row>
    <row r="169" spans="1:11" ht="15" thickBot="1" x14ac:dyDescent="0.25">
      <c r="A169" s="98"/>
      <c r="B169" s="113"/>
      <c r="C169" s="263" t="s">
        <v>93</v>
      </c>
      <c r="D169" s="262"/>
      <c r="E169" s="97"/>
      <c r="F169" s="97"/>
      <c r="G169" s="97"/>
      <c r="H169" s="97"/>
      <c r="I169" s="97"/>
      <c r="J169" s="97"/>
      <c r="K169" s="97"/>
    </row>
    <row r="170" spans="1:11" x14ac:dyDescent="0.2">
      <c r="A170" s="98"/>
      <c r="B170" s="261"/>
      <c r="C170" s="260" t="s">
        <v>2219</v>
      </c>
      <c r="D170" s="259"/>
      <c r="E170" s="97"/>
      <c r="F170" s="97"/>
      <c r="G170" s="97"/>
      <c r="H170" s="97"/>
      <c r="I170" s="97"/>
      <c r="J170" s="97"/>
      <c r="K170" s="97"/>
    </row>
    <row r="171" spans="1:11" ht="15" thickBot="1" x14ac:dyDescent="0.25">
      <c r="A171" s="98"/>
      <c r="B171" s="253"/>
      <c r="C171" s="252" t="s">
        <v>2218</v>
      </c>
      <c r="D171" s="232"/>
      <c r="E171" s="97"/>
      <c r="F171" s="97"/>
      <c r="G171" s="97"/>
      <c r="H171" s="97"/>
      <c r="I171" s="97"/>
      <c r="J171" s="97"/>
      <c r="K171" s="97"/>
    </row>
    <row r="172" spans="1:11" ht="15.75" thickBot="1" x14ac:dyDescent="0.3">
      <c r="A172" s="98"/>
      <c r="B172" s="258"/>
      <c r="C172" s="257"/>
      <c r="D172" s="256"/>
      <c r="E172" s="97"/>
      <c r="F172" s="97"/>
      <c r="G172" s="97"/>
      <c r="H172" s="97"/>
      <c r="I172" s="97"/>
      <c r="J172" s="97"/>
      <c r="K172" s="97"/>
    </row>
    <row r="173" spans="1:11" ht="15" thickBot="1" x14ac:dyDescent="0.25">
      <c r="A173" s="98"/>
      <c r="B173" s="177" t="s">
        <v>2020</v>
      </c>
      <c r="C173" s="255"/>
      <c r="D173" s="254"/>
      <c r="E173" s="153" t="s">
        <v>2217</v>
      </c>
      <c r="F173" s="97"/>
      <c r="G173" s="97"/>
      <c r="H173" s="97"/>
      <c r="I173" s="97"/>
      <c r="J173" s="97"/>
      <c r="K173" s="97"/>
    </row>
    <row r="174" spans="1:11" ht="15" thickBot="1" x14ac:dyDescent="0.25">
      <c r="A174" s="98"/>
      <c r="B174" s="253"/>
      <c r="C174" s="252" t="s">
        <v>2216</v>
      </c>
      <c r="D174" s="232"/>
      <c r="E174" s="232"/>
      <c r="F174" s="97"/>
      <c r="G174" s="97"/>
      <c r="H174" s="97"/>
      <c r="I174" s="97"/>
      <c r="J174" s="97"/>
      <c r="K174" s="97"/>
    </row>
    <row r="175" spans="1:11" x14ac:dyDescent="0.2">
      <c r="A175" s="98"/>
      <c r="B175" s="220"/>
      <c r="C175" s="251"/>
      <c r="D175" s="143"/>
      <c r="E175" s="97"/>
      <c r="F175" s="97"/>
      <c r="G175" s="97"/>
      <c r="H175" s="97"/>
      <c r="I175" s="97"/>
      <c r="J175" s="97"/>
      <c r="K175" s="97"/>
    </row>
    <row r="176" spans="1:11" x14ac:dyDescent="0.2">
      <c r="A176" s="98"/>
      <c r="B176" s="97"/>
      <c r="C176" s="143"/>
      <c r="D176" s="143"/>
      <c r="E176" s="97"/>
      <c r="F176" s="97"/>
      <c r="G176" s="97"/>
      <c r="H176" s="97"/>
      <c r="I176" s="97"/>
      <c r="J176" s="97"/>
      <c r="K176" s="97"/>
    </row>
    <row r="177" spans="1:11" x14ac:dyDescent="0.2">
      <c r="A177" s="98" t="s">
        <v>2018</v>
      </c>
      <c r="B177" s="120" t="s">
        <v>2017</v>
      </c>
      <c r="C177" s="143"/>
      <c r="D177" s="143"/>
      <c r="E177" s="97"/>
      <c r="F177" s="97"/>
      <c r="G177" s="97"/>
      <c r="H177" s="97"/>
      <c r="I177" s="97"/>
      <c r="J177" s="97"/>
      <c r="K177" s="97"/>
    </row>
    <row r="178" spans="1:11" ht="15" thickBot="1" x14ac:dyDescent="0.25">
      <c r="A178" s="98"/>
      <c r="B178" s="97"/>
      <c r="C178" s="143"/>
      <c r="D178" s="143"/>
      <c r="E178" s="97"/>
      <c r="F178" s="97"/>
      <c r="G178" s="97"/>
      <c r="H178" s="97"/>
      <c r="I178" s="97"/>
      <c r="J178" s="97"/>
      <c r="K178" s="97"/>
    </row>
    <row r="179" spans="1:11" ht="15" thickBot="1" x14ac:dyDescent="0.25">
      <c r="A179" s="98"/>
      <c r="B179" s="149"/>
      <c r="C179" s="212" t="s">
        <v>2022</v>
      </c>
      <c r="D179" s="153" t="s">
        <v>2215</v>
      </c>
      <c r="E179" s="97"/>
      <c r="F179" s="97"/>
      <c r="G179" s="97"/>
      <c r="H179" s="97"/>
      <c r="I179" s="97"/>
      <c r="J179" s="97"/>
      <c r="K179" s="97"/>
    </row>
    <row r="180" spans="1:11" x14ac:dyDescent="0.2">
      <c r="A180" s="98"/>
      <c r="B180" s="134" t="s">
        <v>2214</v>
      </c>
      <c r="C180" s="248"/>
      <c r="D180" s="247"/>
      <c r="E180" s="97"/>
      <c r="F180" s="97"/>
      <c r="G180" s="97"/>
      <c r="H180" s="97"/>
      <c r="I180" s="97"/>
      <c r="J180" s="97"/>
      <c r="K180" s="97"/>
    </row>
    <row r="181" spans="1:11" x14ac:dyDescent="0.2">
      <c r="A181" s="98"/>
      <c r="B181" s="198" t="s">
        <v>2213</v>
      </c>
      <c r="C181" s="250"/>
      <c r="D181" s="249"/>
      <c r="E181" s="97"/>
      <c r="F181" s="97"/>
      <c r="G181" s="97"/>
      <c r="H181" s="97"/>
      <c r="I181" s="97"/>
      <c r="J181" s="97"/>
      <c r="K181" s="97"/>
    </row>
    <row r="182" spans="1:11" ht="15" thickBot="1" x14ac:dyDescent="0.25">
      <c r="A182" s="98"/>
      <c r="B182" s="134" t="s">
        <v>2212</v>
      </c>
      <c r="C182" s="248"/>
      <c r="D182" s="247"/>
      <c r="E182" s="97"/>
      <c r="F182" s="97"/>
      <c r="G182" s="97"/>
      <c r="H182" s="97"/>
      <c r="I182" s="97"/>
      <c r="J182" s="97"/>
      <c r="K182" s="97"/>
    </row>
    <row r="183" spans="1:11" ht="15" thickBot="1" x14ac:dyDescent="0.25">
      <c r="A183" s="98"/>
      <c r="B183" s="246" t="s">
        <v>95</v>
      </c>
      <c r="C183" s="245"/>
      <c r="D183" s="156"/>
      <c r="E183" s="97"/>
      <c r="F183" s="97"/>
      <c r="G183" s="97"/>
      <c r="H183" s="97"/>
      <c r="I183" s="97"/>
      <c r="J183" s="97"/>
      <c r="K183" s="97"/>
    </row>
    <row r="184" spans="1:11" x14ac:dyDescent="0.2">
      <c r="A184" s="98"/>
      <c r="B184" s="97"/>
      <c r="C184" s="97"/>
      <c r="D184" s="97"/>
      <c r="E184" s="97"/>
      <c r="F184" s="97"/>
      <c r="G184" s="97"/>
      <c r="H184" s="97"/>
      <c r="I184" s="97"/>
      <c r="J184" s="97"/>
      <c r="K184" s="97"/>
    </row>
    <row r="185" spans="1:11" x14ac:dyDescent="0.2">
      <c r="A185" s="98"/>
      <c r="B185" s="97"/>
      <c r="C185" s="97"/>
      <c r="D185" s="97"/>
      <c r="E185" s="97"/>
      <c r="F185" s="97"/>
      <c r="G185" s="97"/>
      <c r="H185" s="97"/>
      <c r="I185" s="97"/>
      <c r="J185" s="97"/>
      <c r="K185" s="97"/>
    </row>
    <row r="186" spans="1:11" x14ac:dyDescent="0.2">
      <c r="A186" s="124">
        <v>4</v>
      </c>
      <c r="B186" s="123" t="s">
        <v>2211</v>
      </c>
      <c r="C186" s="123"/>
      <c r="D186" s="123"/>
      <c r="E186" s="123"/>
      <c r="F186" s="123"/>
      <c r="G186" s="123"/>
      <c r="H186" s="123"/>
      <c r="I186" s="123"/>
      <c r="J186" s="123"/>
      <c r="K186" s="97"/>
    </row>
    <row r="187" spans="1:11" x14ac:dyDescent="0.2">
      <c r="A187" s="98"/>
      <c r="B187" s="97"/>
      <c r="C187" s="97"/>
      <c r="D187" s="97"/>
      <c r="E187" s="97"/>
      <c r="F187" s="97"/>
      <c r="G187" s="97"/>
      <c r="H187" s="97"/>
      <c r="I187" s="97"/>
      <c r="J187" s="97"/>
      <c r="K187" s="97"/>
    </row>
    <row r="188" spans="1:11" x14ac:dyDescent="0.2">
      <c r="A188" s="98"/>
      <c r="B188" s="97"/>
      <c r="C188" s="97"/>
      <c r="D188" s="97"/>
      <c r="E188" s="97"/>
      <c r="F188" s="97"/>
      <c r="G188" s="97"/>
      <c r="H188" s="97"/>
      <c r="I188" s="97"/>
      <c r="J188" s="97"/>
      <c r="K188" s="97"/>
    </row>
    <row r="189" spans="1:11" x14ac:dyDescent="0.2">
      <c r="A189" s="98" t="s">
        <v>2210</v>
      </c>
      <c r="B189" s="120" t="s">
        <v>2209</v>
      </c>
      <c r="C189" s="97"/>
      <c r="D189" s="97"/>
      <c r="E189" s="97"/>
      <c r="F189" s="97"/>
      <c r="G189" s="97"/>
      <c r="H189" s="97"/>
      <c r="I189" s="97"/>
      <c r="J189" s="97"/>
      <c r="K189" s="97"/>
    </row>
    <row r="190" spans="1:11" ht="15" thickBot="1" x14ac:dyDescent="0.25">
      <c r="A190" s="98"/>
      <c r="B190" s="97"/>
      <c r="C190" s="97"/>
      <c r="D190" s="97"/>
      <c r="E190" s="97"/>
      <c r="F190" s="97"/>
      <c r="G190" s="97"/>
      <c r="H190" s="97"/>
      <c r="I190" s="97"/>
      <c r="J190" s="97"/>
      <c r="K190" s="97"/>
    </row>
    <row r="191" spans="1:11" ht="26.25" thickBot="1" x14ac:dyDescent="0.25">
      <c r="A191" s="98"/>
      <c r="B191" s="97"/>
      <c r="C191" s="178" t="s">
        <v>2208</v>
      </c>
      <c r="D191" s="97"/>
      <c r="E191" s="97"/>
      <c r="F191" s="97"/>
      <c r="G191" s="97"/>
      <c r="H191" s="97"/>
      <c r="I191" s="97"/>
      <c r="J191" s="97"/>
      <c r="K191" s="97"/>
    </row>
    <row r="192" spans="1:11" ht="15" thickBot="1" x14ac:dyDescent="0.25">
      <c r="A192" s="98"/>
      <c r="B192" s="244" t="s">
        <v>2207</v>
      </c>
      <c r="C192" s="225">
        <v>100</v>
      </c>
      <c r="D192" s="97"/>
      <c r="E192" s="97"/>
      <c r="F192" s="97"/>
      <c r="G192" s="97"/>
      <c r="H192" s="97"/>
      <c r="I192" s="97"/>
      <c r="J192" s="97"/>
      <c r="K192" s="97"/>
    </row>
    <row r="193" spans="1:11" x14ac:dyDescent="0.2">
      <c r="A193" s="98"/>
      <c r="B193" s="200" t="s">
        <v>2206</v>
      </c>
      <c r="C193" s="243"/>
      <c r="D193" s="97"/>
      <c r="E193" s="97"/>
      <c r="F193" s="97"/>
      <c r="G193" s="97"/>
      <c r="H193" s="97"/>
      <c r="I193" s="97"/>
      <c r="J193" s="97"/>
      <c r="K193" s="97"/>
    </row>
    <row r="194" spans="1:11" x14ac:dyDescent="0.2">
      <c r="A194" s="98"/>
      <c r="B194" s="168" t="s">
        <v>2205</v>
      </c>
      <c r="C194" s="169">
        <v>0</v>
      </c>
      <c r="D194" s="97"/>
      <c r="E194" s="97"/>
      <c r="F194" s="97"/>
      <c r="G194" s="97"/>
      <c r="H194" s="97"/>
      <c r="I194" s="97"/>
      <c r="J194" s="97"/>
      <c r="K194" s="97"/>
    </row>
    <row r="195" spans="1:11" x14ac:dyDescent="0.2">
      <c r="A195" s="98"/>
      <c r="B195" s="168" t="s">
        <v>2204</v>
      </c>
      <c r="C195" s="169">
        <v>0</v>
      </c>
      <c r="D195" s="97"/>
      <c r="E195" s="97"/>
      <c r="F195" s="97"/>
      <c r="G195" s="97"/>
      <c r="H195" s="97"/>
      <c r="I195" s="97"/>
      <c r="J195" s="97"/>
      <c r="K195" s="97"/>
    </row>
    <row r="196" spans="1:11" x14ac:dyDescent="0.2">
      <c r="A196" s="98"/>
      <c r="B196" s="168" t="s">
        <v>2203</v>
      </c>
      <c r="C196" s="169">
        <v>0</v>
      </c>
      <c r="D196" s="97"/>
      <c r="E196" s="97"/>
      <c r="F196" s="97"/>
      <c r="G196" s="97"/>
      <c r="H196" s="97"/>
      <c r="I196" s="97"/>
      <c r="J196" s="97"/>
      <c r="K196" s="97"/>
    </row>
    <row r="197" spans="1:11" x14ac:dyDescent="0.2">
      <c r="A197" s="98"/>
      <c r="B197" s="168" t="s">
        <v>2202</v>
      </c>
      <c r="C197" s="169">
        <v>0</v>
      </c>
      <c r="D197" s="97"/>
      <c r="E197" s="97"/>
      <c r="F197" s="97"/>
      <c r="G197" s="97"/>
      <c r="H197" s="97"/>
      <c r="I197" s="97"/>
      <c r="J197" s="97"/>
      <c r="K197" s="97"/>
    </row>
    <row r="198" spans="1:11" ht="15" thickBot="1" x14ac:dyDescent="0.25">
      <c r="A198" s="98"/>
      <c r="B198" s="242" t="s">
        <v>2201</v>
      </c>
      <c r="C198" s="241">
        <v>0</v>
      </c>
      <c r="D198" s="97"/>
      <c r="E198" s="97"/>
      <c r="F198" s="97"/>
      <c r="G198" s="97"/>
      <c r="H198" s="97"/>
      <c r="I198" s="97"/>
      <c r="J198" s="97"/>
      <c r="K198" s="97"/>
    </row>
    <row r="199" spans="1:11" x14ac:dyDescent="0.2">
      <c r="A199" s="98"/>
      <c r="B199" s="168" t="s">
        <v>2200</v>
      </c>
      <c r="C199" s="240">
        <v>0</v>
      </c>
      <c r="D199" s="97"/>
      <c r="E199" s="97"/>
      <c r="F199" s="97"/>
      <c r="G199" s="97"/>
      <c r="H199" s="97"/>
      <c r="I199" s="97"/>
      <c r="J199" s="97"/>
      <c r="K199" s="97"/>
    </row>
    <row r="200" spans="1:11" x14ac:dyDescent="0.2">
      <c r="A200" s="98"/>
      <c r="B200" s="97"/>
      <c r="C200" s="97"/>
      <c r="D200" s="97"/>
      <c r="E200" s="97"/>
      <c r="F200" s="97"/>
      <c r="G200" s="97"/>
      <c r="H200" s="97"/>
      <c r="I200" s="97"/>
      <c r="J200" s="97"/>
      <c r="K200" s="97"/>
    </row>
    <row r="201" spans="1:11" x14ac:dyDescent="0.2">
      <c r="A201" s="98" t="s">
        <v>2199</v>
      </c>
      <c r="B201" s="120" t="s">
        <v>2198</v>
      </c>
      <c r="C201" s="220"/>
      <c r="D201" s="97"/>
      <c r="E201" s="97"/>
      <c r="F201" s="97"/>
      <c r="G201" s="97"/>
      <c r="H201" s="97"/>
      <c r="I201" s="97"/>
      <c r="J201" s="97"/>
      <c r="K201" s="97"/>
    </row>
    <row r="202" spans="1:11" ht="15" thickBot="1" x14ac:dyDescent="0.25">
      <c r="A202" s="98"/>
      <c r="B202" s="186"/>
      <c r="C202" s="220"/>
      <c r="D202" s="97"/>
      <c r="E202" s="97"/>
      <c r="F202" s="97"/>
      <c r="G202" s="97"/>
      <c r="H202" s="97"/>
      <c r="I202" s="97"/>
      <c r="J202" s="97"/>
      <c r="K202" s="97"/>
    </row>
    <row r="203" spans="1:11" ht="15" thickBot="1" x14ac:dyDescent="0.25">
      <c r="A203" s="98"/>
      <c r="B203" s="155" t="s">
        <v>2197</v>
      </c>
      <c r="C203" s="154" t="s">
        <v>13</v>
      </c>
      <c r="D203" s="211" t="s">
        <v>2135</v>
      </c>
      <c r="E203" s="148"/>
      <c r="F203" s="214"/>
      <c r="G203" s="148"/>
      <c r="H203" s="239"/>
      <c r="I203" s="98"/>
      <c r="J203" s="98"/>
      <c r="K203" s="97"/>
    </row>
    <row r="204" spans="1:11" x14ac:dyDescent="0.2">
      <c r="A204" s="98"/>
      <c r="B204" s="237" t="s">
        <v>2196</v>
      </c>
      <c r="C204" s="238" t="s">
        <v>686</v>
      </c>
      <c r="D204" s="623">
        <v>0</v>
      </c>
      <c r="E204" s="214"/>
      <c r="F204" s="97"/>
      <c r="G204" s="214"/>
      <c r="H204" s="97"/>
      <c r="I204" s="97"/>
      <c r="J204" s="97"/>
      <c r="K204" s="97"/>
    </row>
    <row r="205" spans="1:11" x14ac:dyDescent="0.2">
      <c r="A205" s="98"/>
      <c r="B205" s="237" t="s">
        <v>453</v>
      </c>
      <c r="C205" s="236" t="s">
        <v>453</v>
      </c>
      <c r="D205" s="235"/>
      <c r="E205" s="97"/>
      <c r="F205" s="97"/>
      <c r="G205" s="97"/>
      <c r="H205" s="97"/>
      <c r="I205" s="97"/>
      <c r="J205" s="97"/>
      <c r="K205" s="97"/>
    </row>
    <row r="206" spans="1:11" ht="15" thickBot="1" x14ac:dyDescent="0.25">
      <c r="A206" s="98"/>
      <c r="B206" s="234"/>
      <c r="C206" s="233"/>
      <c r="D206" s="232"/>
      <c r="E206" s="97"/>
      <c r="F206" s="97"/>
      <c r="G206" s="97"/>
      <c r="H206" s="97"/>
      <c r="I206" s="97"/>
      <c r="J206" s="97"/>
      <c r="K206" s="97"/>
    </row>
    <row r="207" spans="1:11" x14ac:dyDescent="0.2">
      <c r="A207" s="98"/>
      <c r="B207" s="97"/>
      <c r="C207" s="97"/>
      <c r="D207" s="97"/>
      <c r="E207" s="97"/>
      <c r="F207" s="97"/>
      <c r="G207" s="97"/>
      <c r="H207" s="97"/>
      <c r="I207" s="97"/>
      <c r="J207" s="97"/>
      <c r="K207" s="97"/>
    </row>
    <row r="208" spans="1:11" x14ac:dyDescent="0.2">
      <c r="A208" s="98"/>
      <c r="B208" s="148"/>
      <c r="C208" s="148"/>
      <c r="D208" s="97"/>
      <c r="E208" s="97"/>
      <c r="F208" s="97"/>
      <c r="G208" s="97"/>
      <c r="H208" s="97"/>
      <c r="I208" s="97"/>
      <c r="J208" s="97"/>
      <c r="K208" s="97"/>
    </row>
    <row r="209" spans="1:11" x14ac:dyDescent="0.2">
      <c r="A209" s="98" t="s">
        <v>2195</v>
      </c>
      <c r="B209" s="120" t="s">
        <v>2194</v>
      </c>
      <c r="C209" s="97"/>
      <c r="D209" s="97"/>
      <c r="E209" s="97"/>
      <c r="F209" s="97"/>
      <c r="G209" s="97"/>
      <c r="H209" s="97"/>
      <c r="I209" s="97"/>
      <c r="J209" s="97"/>
      <c r="K209" s="97"/>
    </row>
    <row r="210" spans="1:11" ht="15" thickBot="1" x14ac:dyDescent="0.25">
      <c r="A210" s="98"/>
      <c r="B210" s="148"/>
      <c r="C210" s="148"/>
      <c r="D210" s="97"/>
      <c r="E210" s="97"/>
      <c r="F210" s="97"/>
      <c r="G210" s="97"/>
      <c r="H210" s="97"/>
      <c r="I210" s="97"/>
      <c r="J210" s="97"/>
      <c r="K210" s="97"/>
    </row>
    <row r="211" spans="1:11" ht="15" thickBot="1" x14ac:dyDescent="0.25">
      <c r="A211" s="98"/>
      <c r="B211" s="388" t="s">
        <v>2193</v>
      </c>
      <c r="C211" s="115"/>
      <c r="D211" s="389" t="s">
        <v>2135</v>
      </c>
      <c r="E211" s="97"/>
      <c r="F211" s="97"/>
      <c r="G211" s="97"/>
      <c r="H211" s="97"/>
      <c r="I211" s="97"/>
      <c r="J211" s="97"/>
      <c r="K211" s="97"/>
    </row>
    <row r="212" spans="1:11" x14ac:dyDescent="0.2">
      <c r="A212" s="98"/>
      <c r="B212" s="390" t="s">
        <v>1322</v>
      </c>
      <c r="C212" s="391"/>
      <c r="D212" s="392">
        <v>12.2</v>
      </c>
      <c r="E212" s="97"/>
      <c r="F212" s="97"/>
      <c r="G212" s="97"/>
      <c r="H212" s="97"/>
      <c r="I212" s="97"/>
      <c r="J212" s="97"/>
      <c r="K212" s="97"/>
    </row>
    <row r="213" spans="1:11" x14ac:dyDescent="0.2">
      <c r="A213" s="98"/>
      <c r="B213" s="393" t="s">
        <v>1320</v>
      </c>
      <c r="C213" s="231"/>
      <c r="D213" s="394">
        <v>3.1</v>
      </c>
      <c r="E213" s="97"/>
      <c r="F213" s="97"/>
      <c r="G213" s="97"/>
      <c r="H213" s="97"/>
      <c r="I213" s="97"/>
      <c r="J213" s="97"/>
      <c r="K213" s="97"/>
    </row>
    <row r="214" spans="1:11" x14ac:dyDescent="0.2">
      <c r="A214" s="98"/>
      <c r="B214" s="393" t="s">
        <v>1318</v>
      </c>
      <c r="C214" s="231"/>
      <c r="D214" s="394">
        <v>5.6000000000000005</v>
      </c>
      <c r="E214" s="97"/>
      <c r="F214" s="97"/>
      <c r="G214" s="97"/>
      <c r="H214" s="97"/>
      <c r="I214" s="97"/>
      <c r="J214" s="97"/>
      <c r="K214" s="97"/>
    </row>
    <row r="215" spans="1:11" x14ac:dyDescent="0.2">
      <c r="A215" s="98"/>
      <c r="B215" s="393" t="s">
        <v>1316</v>
      </c>
      <c r="C215" s="231"/>
      <c r="D215" s="394">
        <v>3.1</v>
      </c>
      <c r="E215" s="97"/>
      <c r="F215" s="97"/>
      <c r="G215" s="97"/>
      <c r="H215" s="97"/>
      <c r="I215" s="97"/>
      <c r="J215" s="97"/>
      <c r="K215" s="97"/>
    </row>
    <row r="216" spans="1:11" x14ac:dyDescent="0.2">
      <c r="A216" s="98"/>
      <c r="B216" s="393" t="s">
        <v>1314</v>
      </c>
      <c r="C216" s="231"/>
      <c r="D216" s="394">
        <v>0.70000000000000007</v>
      </c>
      <c r="E216" s="97"/>
      <c r="F216" s="97"/>
      <c r="G216" s="97"/>
      <c r="H216" s="97"/>
      <c r="I216" s="97"/>
      <c r="J216" s="97"/>
      <c r="K216" s="97"/>
    </row>
    <row r="217" spans="1:11" x14ac:dyDescent="0.2">
      <c r="A217" s="98"/>
      <c r="B217" s="393" t="s">
        <v>1312</v>
      </c>
      <c r="C217" s="231"/>
      <c r="D217" s="394">
        <v>6.8000000000000007</v>
      </c>
      <c r="E217" s="97"/>
      <c r="F217" s="97"/>
      <c r="G217" s="97"/>
      <c r="H217" s="97"/>
      <c r="I217" s="97"/>
      <c r="J217" s="97"/>
      <c r="K217" s="97"/>
    </row>
    <row r="218" spans="1:11" x14ac:dyDescent="0.2">
      <c r="A218" s="98"/>
      <c r="B218" s="393" t="s">
        <v>1310</v>
      </c>
      <c r="C218" s="231"/>
      <c r="D218" s="394">
        <v>7.7</v>
      </c>
      <c r="E218" s="97"/>
      <c r="F218" s="97"/>
      <c r="G218" s="97"/>
      <c r="H218" s="97"/>
      <c r="I218" s="97"/>
      <c r="J218" s="97"/>
      <c r="K218" s="97"/>
    </row>
    <row r="219" spans="1:11" x14ac:dyDescent="0.2">
      <c r="A219" s="98"/>
      <c r="B219" s="393" t="s">
        <v>1308</v>
      </c>
      <c r="C219" s="231"/>
      <c r="D219" s="394">
        <v>16.2</v>
      </c>
      <c r="E219" s="97"/>
      <c r="F219" s="97"/>
      <c r="G219" s="97"/>
      <c r="H219" s="97"/>
      <c r="I219" s="97"/>
      <c r="J219" s="97"/>
      <c r="K219" s="97"/>
    </row>
    <row r="220" spans="1:11" x14ac:dyDescent="0.2">
      <c r="A220" s="98"/>
      <c r="B220" s="393" t="s">
        <v>1306</v>
      </c>
      <c r="C220" s="231"/>
      <c r="D220" s="394">
        <v>5.3</v>
      </c>
      <c r="E220" s="97"/>
      <c r="F220" s="97"/>
      <c r="G220" s="97"/>
      <c r="H220" s="97"/>
      <c r="I220" s="97"/>
      <c r="J220" s="97"/>
      <c r="K220" s="97"/>
    </row>
    <row r="221" spans="1:11" x14ac:dyDescent="0.2">
      <c r="A221" s="98"/>
      <c r="B221" s="393" t="s">
        <v>1304</v>
      </c>
      <c r="C221" s="231"/>
      <c r="D221" s="394">
        <v>10.4</v>
      </c>
      <c r="E221" s="97"/>
      <c r="F221" s="97"/>
      <c r="G221" s="97"/>
      <c r="H221" s="97"/>
      <c r="I221" s="97"/>
      <c r="J221" s="97"/>
      <c r="K221" s="97"/>
    </row>
    <row r="222" spans="1:11" x14ac:dyDescent="0.2">
      <c r="A222" s="98"/>
      <c r="B222" s="393" t="s">
        <v>1302</v>
      </c>
      <c r="C222" s="231"/>
      <c r="D222" s="394">
        <v>8.2000000000000011</v>
      </c>
      <c r="E222" s="97"/>
      <c r="F222" s="97"/>
      <c r="G222" s="97"/>
      <c r="H222" s="97"/>
      <c r="I222" s="97"/>
      <c r="J222" s="97"/>
      <c r="K222" s="97"/>
    </row>
    <row r="223" spans="1:11" x14ac:dyDescent="0.2">
      <c r="A223" s="98"/>
      <c r="B223" s="393" t="s">
        <v>1300</v>
      </c>
      <c r="C223" s="231"/>
      <c r="D223" s="394">
        <v>1.0999999999999999</v>
      </c>
      <c r="E223" s="97"/>
      <c r="F223" s="97"/>
      <c r="G223" s="97"/>
      <c r="H223" s="97"/>
      <c r="I223" s="97"/>
      <c r="J223" s="97"/>
      <c r="K223" s="97"/>
    </row>
    <row r="224" spans="1:11" x14ac:dyDescent="0.2">
      <c r="A224" s="98"/>
      <c r="B224" s="393" t="s">
        <v>1298</v>
      </c>
      <c r="C224" s="231"/>
      <c r="D224" s="394">
        <v>11.1</v>
      </c>
      <c r="E224" s="97"/>
      <c r="F224" s="97"/>
      <c r="G224" s="97"/>
      <c r="H224" s="97"/>
      <c r="I224" s="97"/>
      <c r="J224" s="97"/>
      <c r="K224" s="97"/>
    </row>
    <row r="225" spans="1:11" x14ac:dyDescent="0.2">
      <c r="A225" s="98"/>
      <c r="B225" s="393" t="s">
        <v>1296</v>
      </c>
      <c r="C225" s="231"/>
      <c r="D225" s="394">
        <v>8.5</v>
      </c>
      <c r="E225" s="97"/>
      <c r="F225" s="97"/>
      <c r="G225" s="97"/>
      <c r="H225" s="97"/>
      <c r="I225" s="97"/>
      <c r="J225" s="97"/>
      <c r="K225" s="97"/>
    </row>
    <row r="226" spans="1:11" x14ac:dyDescent="0.2">
      <c r="A226" s="98"/>
      <c r="B226" s="395" t="s">
        <v>453</v>
      </c>
      <c r="C226" s="229"/>
      <c r="D226" s="394">
        <v>0</v>
      </c>
      <c r="E226" s="97"/>
      <c r="F226" s="97"/>
      <c r="G226" s="97"/>
      <c r="H226" s="97"/>
      <c r="I226" s="97"/>
      <c r="J226" s="97"/>
      <c r="K226" s="97"/>
    </row>
    <row r="227" spans="1:11" ht="15" thickBot="1" x14ac:dyDescent="0.25">
      <c r="A227" s="98"/>
      <c r="B227" s="396" t="s">
        <v>1293</v>
      </c>
      <c r="C227" s="397"/>
      <c r="D227" s="398">
        <v>0</v>
      </c>
      <c r="E227" s="97"/>
      <c r="F227" s="97"/>
      <c r="G227" s="97"/>
      <c r="H227" s="97"/>
      <c r="I227" s="97"/>
      <c r="J227" s="97"/>
      <c r="K227" s="97"/>
    </row>
    <row r="228" spans="1:11" x14ac:dyDescent="0.2">
      <c r="A228" s="98"/>
      <c r="B228" s="97"/>
      <c r="C228" s="97"/>
      <c r="D228" s="201" t="s">
        <v>3330</v>
      </c>
      <c r="E228" s="97"/>
      <c r="F228" s="97"/>
      <c r="G228" s="97"/>
      <c r="H228" s="97"/>
      <c r="I228" s="97"/>
      <c r="J228" s="97"/>
      <c r="K228" s="97"/>
    </row>
    <row r="229" spans="1:11" x14ac:dyDescent="0.2">
      <c r="A229" s="98"/>
      <c r="B229" s="97"/>
      <c r="C229" s="97"/>
      <c r="D229" s="97"/>
      <c r="E229" s="97"/>
      <c r="F229" s="97"/>
      <c r="G229" s="97"/>
      <c r="H229" s="97"/>
      <c r="I229" s="97"/>
      <c r="J229" s="97"/>
      <c r="K229" s="97"/>
    </row>
    <row r="230" spans="1:11" x14ac:dyDescent="0.2">
      <c r="A230" s="98" t="s">
        <v>2006</v>
      </c>
      <c r="B230" s="120" t="s">
        <v>2192</v>
      </c>
      <c r="C230" s="220"/>
      <c r="D230" s="220"/>
      <c r="E230" s="220"/>
      <c r="F230" s="97"/>
      <c r="G230" s="97"/>
      <c r="H230" s="97"/>
      <c r="I230" s="97"/>
      <c r="J230" s="97"/>
      <c r="K230" s="97"/>
    </row>
    <row r="231" spans="1:11" ht="15" thickBot="1" x14ac:dyDescent="0.25">
      <c r="A231" s="98"/>
      <c r="B231" s="120"/>
      <c r="C231" s="220"/>
      <c r="D231" s="220"/>
      <c r="E231" s="220"/>
      <c r="F231" s="97"/>
      <c r="G231" s="97"/>
      <c r="H231" s="97"/>
      <c r="I231" s="97"/>
      <c r="J231" s="97"/>
      <c r="K231" s="97"/>
    </row>
    <row r="232" spans="1:11" ht="15" thickBot="1" x14ac:dyDescent="0.25">
      <c r="A232" s="98"/>
      <c r="B232" s="664" t="s">
        <v>2191</v>
      </c>
      <c r="C232" s="664"/>
      <c r="D232" s="227">
        <v>46.63</v>
      </c>
      <c r="E232" s="220"/>
      <c r="F232" s="97"/>
      <c r="G232" s="97"/>
      <c r="H232" s="97"/>
      <c r="I232" s="97"/>
      <c r="J232" s="97"/>
      <c r="K232" s="97"/>
    </row>
    <row r="233" spans="1:11" ht="15" thickBot="1" x14ac:dyDescent="0.25">
      <c r="A233" s="98"/>
      <c r="B233" s="208"/>
      <c r="C233" s="208"/>
      <c r="D233" s="208"/>
      <c r="E233" s="98"/>
      <c r="F233" s="97"/>
      <c r="G233" s="97"/>
      <c r="H233" s="97"/>
      <c r="I233" s="97"/>
      <c r="J233" s="97"/>
      <c r="K233" s="97"/>
    </row>
    <row r="234" spans="1:11" ht="15" thickBot="1" x14ac:dyDescent="0.25">
      <c r="A234" s="98"/>
      <c r="B234" s="110"/>
      <c r="C234" s="226" t="s">
        <v>2188</v>
      </c>
      <c r="D234" s="225" t="s">
        <v>2135</v>
      </c>
      <c r="E234" s="98"/>
      <c r="F234" s="97"/>
      <c r="G234" s="97"/>
      <c r="H234" s="97"/>
      <c r="I234" s="97"/>
      <c r="J234" s="97"/>
      <c r="K234" s="97"/>
    </row>
    <row r="235" spans="1:11" x14ac:dyDescent="0.2">
      <c r="A235" s="98"/>
      <c r="B235" s="624" t="s">
        <v>2187</v>
      </c>
      <c r="C235" s="224" t="s">
        <v>2186</v>
      </c>
      <c r="D235" s="625">
        <v>19</v>
      </c>
      <c r="E235" s="97"/>
      <c r="F235" s="97"/>
      <c r="G235" s="97"/>
      <c r="H235" s="97"/>
      <c r="I235" s="97"/>
      <c r="J235" s="97"/>
      <c r="K235" s="97"/>
    </row>
    <row r="236" spans="1:11" x14ac:dyDescent="0.2">
      <c r="A236" s="98"/>
      <c r="B236" s="134"/>
      <c r="C236" s="191" t="s">
        <v>2185</v>
      </c>
      <c r="D236" s="205">
        <v>11.3</v>
      </c>
      <c r="E236" s="97"/>
      <c r="F236" s="97"/>
      <c r="G236" s="97"/>
      <c r="H236" s="97"/>
      <c r="I236" s="97"/>
      <c r="J236" s="97"/>
      <c r="K236" s="97"/>
    </row>
    <row r="237" spans="1:11" x14ac:dyDescent="0.2">
      <c r="A237" s="98"/>
      <c r="B237" s="134"/>
      <c r="C237" s="191" t="s">
        <v>2184</v>
      </c>
      <c r="D237" s="205">
        <v>14.6</v>
      </c>
      <c r="E237" s="97"/>
      <c r="F237" s="97"/>
      <c r="G237" s="97"/>
      <c r="H237" s="97"/>
      <c r="I237" s="97"/>
      <c r="J237" s="97"/>
      <c r="K237" s="97"/>
    </row>
    <row r="238" spans="1:11" x14ac:dyDescent="0.2">
      <c r="A238" s="98"/>
      <c r="B238" s="134"/>
      <c r="C238" s="191" t="s">
        <v>2183</v>
      </c>
      <c r="D238" s="205">
        <v>17.899999999999999</v>
      </c>
      <c r="E238" s="97"/>
      <c r="F238" s="220"/>
      <c r="G238" s="220"/>
      <c r="H238" s="220"/>
      <c r="I238" s="220"/>
      <c r="J238" s="220"/>
      <c r="K238" s="97"/>
    </row>
    <row r="239" spans="1:11" x14ac:dyDescent="0.2">
      <c r="A239" s="98"/>
      <c r="B239" s="134"/>
      <c r="C239" s="191" t="s">
        <v>2182</v>
      </c>
      <c r="D239" s="205">
        <v>18</v>
      </c>
      <c r="E239" s="97"/>
      <c r="F239" s="220"/>
      <c r="G239" s="220"/>
      <c r="H239" s="220"/>
      <c r="I239" s="220"/>
      <c r="J239" s="220"/>
      <c r="K239" s="97"/>
    </row>
    <row r="240" spans="1:11" x14ac:dyDescent="0.2">
      <c r="A240" s="98"/>
      <c r="B240" s="134"/>
      <c r="C240" s="191" t="s">
        <v>2181</v>
      </c>
      <c r="D240" s="205">
        <v>4.5</v>
      </c>
      <c r="E240" s="97"/>
      <c r="F240" s="220"/>
      <c r="G240" s="220"/>
      <c r="H240" s="220"/>
      <c r="I240" s="220"/>
      <c r="J240" s="220"/>
      <c r="K240" s="97"/>
    </row>
    <row r="241" spans="1:11" x14ac:dyDescent="0.2">
      <c r="A241" s="98"/>
      <c r="B241" s="134"/>
      <c r="C241" s="191" t="s">
        <v>2180</v>
      </c>
      <c r="D241" s="205">
        <v>4.3</v>
      </c>
      <c r="E241" s="97"/>
      <c r="F241" s="214"/>
      <c r="G241" s="220"/>
      <c r="H241" s="220"/>
      <c r="I241" s="97"/>
      <c r="J241" s="97"/>
      <c r="K241" s="97"/>
    </row>
    <row r="242" spans="1:11" x14ac:dyDescent="0.2">
      <c r="A242" s="98"/>
      <c r="B242" s="134"/>
      <c r="C242" s="191" t="s">
        <v>2179</v>
      </c>
      <c r="D242" s="205">
        <v>3.8</v>
      </c>
      <c r="E242" s="97"/>
      <c r="F242" s="214"/>
      <c r="G242" s="220"/>
      <c r="H242" s="220"/>
      <c r="I242" s="97"/>
      <c r="J242" s="98"/>
      <c r="K242" s="97"/>
    </row>
    <row r="243" spans="1:11" x14ac:dyDescent="0.2">
      <c r="A243" s="98"/>
      <c r="B243" s="134"/>
      <c r="C243" s="191" t="s">
        <v>2178</v>
      </c>
      <c r="D243" s="205">
        <v>3.1</v>
      </c>
      <c r="E243" s="97"/>
      <c r="F243" s="97"/>
      <c r="G243" s="223"/>
      <c r="H243" s="223"/>
      <c r="I243" s="97"/>
      <c r="J243" s="97"/>
      <c r="K243" s="97"/>
    </row>
    <row r="244" spans="1:11" x14ac:dyDescent="0.2">
      <c r="A244" s="98"/>
      <c r="B244" s="134"/>
      <c r="C244" s="191" t="s">
        <v>2177</v>
      </c>
      <c r="D244" s="205">
        <v>2</v>
      </c>
      <c r="E244" s="97"/>
      <c r="F244" s="97"/>
      <c r="G244" s="223"/>
      <c r="H244" s="223"/>
      <c r="I244" s="97"/>
      <c r="J244" s="97"/>
      <c r="K244" s="97"/>
    </row>
    <row r="245" spans="1:11" x14ac:dyDescent="0.2">
      <c r="A245" s="98"/>
      <c r="B245" s="134"/>
      <c r="C245" s="191" t="s">
        <v>2176</v>
      </c>
      <c r="D245" s="205">
        <v>1</v>
      </c>
      <c r="E245" s="97"/>
      <c r="F245" s="97"/>
      <c r="G245" s="223"/>
      <c r="H245" s="223"/>
      <c r="I245" s="97"/>
      <c r="J245" s="97"/>
      <c r="K245" s="97"/>
    </row>
    <row r="246" spans="1:11" x14ac:dyDescent="0.2">
      <c r="A246" s="98"/>
      <c r="B246" s="134"/>
      <c r="C246" s="191" t="s">
        <v>2175</v>
      </c>
      <c r="D246" s="205">
        <v>0.3</v>
      </c>
      <c r="E246" s="97"/>
      <c r="F246" s="97"/>
      <c r="G246" s="223"/>
      <c r="H246" s="223"/>
      <c r="I246" s="97"/>
      <c r="J246" s="97"/>
      <c r="K246" s="97"/>
    </row>
    <row r="247" spans="1:11" ht="15" thickBot="1" x14ac:dyDescent="0.25">
      <c r="A247" s="98"/>
      <c r="B247" s="196"/>
      <c r="C247" s="189" t="s">
        <v>2174</v>
      </c>
      <c r="D247" s="626">
        <v>0.2</v>
      </c>
      <c r="E247" s="97"/>
      <c r="F247" s="97"/>
      <c r="G247" s="223"/>
      <c r="H247" s="223"/>
      <c r="I247" s="97"/>
      <c r="J247" s="97"/>
      <c r="K247" s="97"/>
    </row>
    <row r="248" spans="1:11" x14ac:dyDescent="0.2">
      <c r="A248" s="98"/>
      <c r="B248" s="97"/>
      <c r="C248" s="97"/>
      <c r="D248" s="201" t="s">
        <v>3330</v>
      </c>
      <c r="E248" s="187"/>
      <c r="F248" s="97"/>
      <c r="G248" s="223"/>
      <c r="H248" s="223"/>
      <c r="I248" s="97"/>
      <c r="J248" s="97"/>
      <c r="K248" s="97"/>
    </row>
    <row r="249" spans="1:11" x14ac:dyDescent="0.2">
      <c r="A249" s="98"/>
      <c r="B249" s="97"/>
      <c r="C249" s="97"/>
      <c r="D249" s="97"/>
      <c r="E249" s="97"/>
      <c r="F249" s="97"/>
      <c r="G249" s="223"/>
      <c r="H249" s="223"/>
      <c r="I249" s="97"/>
      <c r="J249" s="97"/>
      <c r="K249" s="97"/>
    </row>
    <row r="250" spans="1:11" x14ac:dyDescent="0.2">
      <c r="A250" s="98" t="s">
        <v>2002</v>
      </c>
      <c r="B250" s="120" t="s">
        <v>2190</v>
      </c>
      <c r="C250" s="220"/>
      <c r="D250" s="220"/>
      <c r="E250" s="220"/>
      <c r="F250" s="97"/>
      <c r="G250" s="223"/>
      <c r="H250" s="223"/>
      <c r="I250" s="97"/>
      <c r="J250" s="97"/>
      <c r="K250" s="97"/>
    </row>
    <row r="251" spans="1:11" ht="15" thickBot="1" x14ac:dyDescent="0.25">
      <c r="A251" s="98"/>
      <c r="B251" s="120"/>
      <c r="C251" s="220"/>
      <c r="D251" s="220"/>
      <c r="E251" s="220"/>
      <c r="F251" s="97"/>
      <c r="G251" s="223"/>
      <c r="H251" s="223"/>
      <c r="I251" s="97"/>
      <c r="J251" s="97"/>
      <c r="K251" s="97"/>
    </row>
    <row r="252" spans="1:11" ht="15" thickBot="1" x14ac:dyDescent="0.25">
      <c r="A252" s="98"/>
      <c r="B252" s="665" t="s">
        <v>2189</v>
      </c>
      <c r="C252" s="665"/>
      <c r="D252" s="227">
        <v>41.25</v>
      </c>
      <c r="E252" s="220"/>
      <c r="F252" s="97"/>
      <c r="G252" s="223"/>
      <c r="H252" s="223"/>
      <c r="I252" s="97"/>
      <c r="J252" s="97"/>
      <c r="K252" s="97"/>
    </row>
    <row r="253" spans="1:11" ht="15" thickBot="1" x14ac:dyDescent="0.25">
      <c r="A253" s="98"/>
      <c r="B253" s="120"/>
      <c r="C253" s="220"/>
      <c r="D253" s="220"/>
      <c r="E253" s="220"/>
      <c r="F253" s="97"/>
      <c r="G253" s="223"/>
      <c r="H253" s="223"/>
      <c r="I253" s="97"/>
      <c r="J253" s="97"/>
      <c r="K253" s="97"/>
    </row>
    <row r="254" spans="1:11" ht="15" thickBot="1" x14ac:dyDescent="0.25">
      <c r="A254" s="98"/>
      <c r="B254" s="110"/>
      <c r="C254" s="226" t="s">
        <v>2188</v>
      </c>
      <c r="D254" s="225" t="s">
        <v>2135</v>
      </c>
      <c r="E254" s="98"/>
      <c r="F254" s="97"/>
      <c r="G254" s="223"/>
      <c r="H254" s="223"/>
      <c r="I254" s="97"/>
      <c r="J254" s="97"/>
      <c r="K254" s="97"/>
    </row>
    <row r="255" spans="1:11" x14ac:dyDescent="0.2">
      <c r="A255" s="98"/>
      <c r="B255" s="200" t="s">
        <v>2187</v>
      </c>
      <c r="C255" s="612" t="s">
        <v>2186</v>
      </c>
      <c r="D255" s="625">
        <v>25</v>
      </c>
      <c r="E255" s="97"/>
      <c r="F255" s="97"/>
      <c r="G255" s="223"/>
      <c r="H255" s="223"/>
      <c r="I255" s="97"/>
      <c r="J255" s="97"/>
      <c r="K255" s="97"/>
    </row>
    <row r="256" spans="1:11" x14ac:dyDescent="0.2">
      <c r="A256" s="98"/>
      <c r="B256" s="624"/>
      <c r="C256" s="224" t="s">
        <v>2185</v>
      </c>
      <c r="D256" s="205">
        <v>15.2</v>
      </c>
      <c r="E256" s="97"/>
      <c r="F256" s="97"/>
      <c r="G256" s="223"/>
      <c r="H256" s="223"/>
      <c r="I256" s="97"/>
      <c r="J256" s="97"/>
      <c r="K256" s="97"/>
    </row>
    <row r="257" spans="1:11" x14ac:dyDescent="0.2">
      <c r="A257" s="98"/>
      <c r="B257" s="134"/>
      <c r="C257" s="191" t="s">
        <v>2184</v>
      </c>
      <c r="D257" s="205">
        <v>17.2</v>
      </c>
      <c r="E257" s="97"/>
      <c r="F257" s="97"/>
      <c r="G257" s="223"/>
      <c r="H257" s="223"/>
      <c r="I257" s="97"/>
      <c r="J257" s="97"/>
      <c r="K257" s="97"/>
    </row>
    <row r="258" spans="1:11" x14ac:dyDescent="0.2">
      <c r="A258" s="98"/>
      <c r="B258" s="134"/>
      <c r="C258" s="191" t="s">
        <v>2183</v>
      </c>
      <c r="D258" s="205">
        <v>14.499999999999998</v>
      </c>
      <c r="E258" s="220"/>
      <c r="F258" s="220"/>
      <c r="G258" s="221"/>
      <c r="H258" s="221"/>
      <c r="I258" s="220"/>
      <c r="J258" s="220"/>
      <c r="K258" s="97"/>
    </row>
    <row r="259" spans="1:11" x14ac:dyDescent="0.2">
      <c r="A259" s="98"/>
      <c r="B259" s="134"/>
      <c r="C259" s="191" t="s">
        <v>2182</v>
      </c>
      <c r="D259" s="205">
        <v>12.2</v>
      </c>
      <c r="E259" s="220"/>
      <c r="F259" s="222"/>
      <c r="G259" s="221"/>
      <c r="H259" s="221"/>
      <c r="I259" s="220"/>
      <c r="J259" s="220"/>
      <c r="K259" s="97"/>
    </row>
    <row r="260" spans="1:11" x14ac:dyDescent="0.2">
      <c r="A260" s="98"/>
      <c r="B260" s="134"/>
      <c r="C260" s="191" t="s">
        <v>2181</v>
      </c>
      <c r="D260" s="205">
        <v>3.4000000000000004</v>
      </c>
      <c r="E260" s="220"/>
      <c r="F260" s="220"/>
      <c r="G260" s="221"/>
      <c r="H260" s="221"/>
      <c r="I260" s="220"/>
      <c r="J260" s="220"/>
      <c r="K260" s="97"/>
    </row>
    <row r="261" spans="1:11" x14ac:dyDescent="0.2">
      <c r="A261" s="98"/>
      <c r="B261" s="134"/>
      <c r="C261" s="191" t="s">
        <v>2180</v>
      </c>
      <c r="D261" s="205">
        <v>2.8000000000000003</v>
      </c>
      <c r="E261" s="220"/>
      <c r="F261" s="220"/>
      <c r="G261" s="221"/>
      <c r="H261" s="221"/>
      <c r="I261" s="220"/>
      <c r="J261" s="220"/>
      <c r="K261" s="97"/>
    </row>
    <row r="262" spans="1:11" x14ac:dyDescent="0.2">
      <c r="A262" s="98"/>
      <c r="B262" s="134"/>
      <c r="C262" s="191" t="s">
        <v>2179</v>
      </c>
      <c r="D262" s="205">
        <v>2.9000000000000004</v>
      </c>
      <c r="E262" s="98"/>
      <c r="F262" s="214"/>
      <c r="G262" s="98"/>
      <c r="H262" s="98"/>
      <c r="I262" s="97"/>
      <c r="J262" s="97"/>
      <c r="K262" s="97"/>
    </row>
    <row r="263" spans="1:11" x14ac:dyDescent="0.2">
      <c r="A263" s="98"/>
      <c r="B263" s="134"/>
      <c r="C263" s="191" t="s">
        <v>2178</v>
      </c>
      <c r="D263" s="205">
        <v>2.8000000000000003</v>
      </c>
      <c r="E263" s="97"/>
      <c r="F263" s="97"/>
      <c r="G263" s="97"/>
      <c r="H263" s="97"/>
      <c r="I263" s="97"/>
      <c r="J263" s="97"/>
      <c r="K263" s="97"/>
    </row>
    <row r="264" spans="1:11" x14ac:dyDescent="0.2">
      <c r="A264" s="98"/>
      <c r="B264" s="134"/>
      <c r="C264" s="191" t="s">
        <v>2177</v>
      </c>
      <c r="D264" s="205">
        <v>2.1999999999999997</v>
      </c>
      <c r="E264" s="97"/>
      <c r="F264" s="97"/>
      <c r="G264" s="97"/>
      <c r="H264" s="97"/>
      <c r="I264" s="97"/>
      <c r="J264" s="97"/>
      <c r="K264" s="97"/>
    </row>
    <row r="265" spans="1:11" x14ac:dyDescent="0.2">
      <c r="A265" s="98"/>
      <c r="B265" s="134"/>
      <c r="C265" s="191" t="s">
        <v>2176</v>
      </c>
      <c r="D265" s="205">
        <v>1.3</v>
      </c>
      <c r="E265" s="97"/>
      <c r="F265" s="97"/>
      <c r="G265" s="97"/>
      <c r="H265" s="97"/>
      <c r="I265" s="97"/>
      <c r="J265" s="97"/>
      <c r="K265" s="97"/>
    </row>
    <row r="266" spans="1:11" x14ac:dyDescent="0.2">
      <c r="A266" s="98"/>
      <c r="B266" s="134"/>
      <c r="C266" s="191" t="s">
        <v>2175</v>
      </c>
      <c r="D266" s="205">
        <v>0.3</v>
      </c>
      <c r="E266" s="97"/>
      <c r="F266" s="97"/>
      <c r="G266" s="97"/>
      <c r="H266" s="97"/>
      <c r="I266" s="97"/>
      <c r="J266" s="97"/>
      <c r="K266" s="97"/>
    </row>
    <row r="267" spans="1:11" ht="15" thickBot="1" x14ac:dyDescent="0.25">
      <c r="A267" s="98"/>
      <c r="B267" s="134"/>
      <c r="C267" s="219" t="s">
        <v>2174</v>
      </c>
      <c r="D267" s="626">
        <v>0.2</v>
      </c>
      <c r="E267" s="97"/>
      <c r="F267" s="97"/>
      <c r="G267" s="97"/>
      <c r="H267" s="97"/>
      <c r="I267" s="97"/>
      <c r="J267" s="97"/>
      <c r="K267" s="97"/>
    </row>
    <row r="268" spans="1:11" x14ac:dyDescent="0.2">
      <c r="A268" s="98"/>
      <c r="B268" s="218"/>
      <c r="C268" s="218"/>
      <c r="D268" s="201" t="s">
        <v>3330</v>
      </c>
      <c r="E268" s="187"/>
      <c r="F268" s="97"/>
      <c r="G268" s="97"/>
      <c r="H268" s="97"/>
      <c r="I268" s="97"/>
      <c r="J268" s="97"/>
      <c r="K268" s="97"/>
    </row>
    <row r="269" spans="1:11" x14ac:dyDescent="0.2">
      <c r="A269" s="98"/>
      <c r="B269" s="97"/>
      <c r="C269" s="97"/>
      <c r="D269" s="97"/>
      <c r="E269" s="97"/>
      <c r="F269" s="97"/>
      <c r="G269" s="97"/>
      <c r="H269" s="97"/>
      <c r="I269" s="97"/>
      <c r="J269" s="97"/>
      <c r="K269" s="97"/>
    </row>
    <row r="270" spans="1:11" x14ac:dyDescent="0.2">
      <c r="A270" s="98" t="s">
        <v>1997</v>
      </c>
      <c r="B270" s="120" t="s">
        <v>2173</v>
      </c>
      <c r="C270" s="97"/>
      <c r="D270" s="97"/>
      <c r="E270" s="97"/>
      <c r="F270" s="97"/>
      <c r="G270" s="97"/>
      <c r="H270" s="97"/>
      <c r="I270" s="97"/>
      <c r="J270" s="97"/>
      <c r="K270" s="97"/>
    </row>
    <row r="271" spans="1:11" ht="15" thickBot="1" x14ac:dyDescent="0.25">
      <c r="A271" s="98"/>
      <c r="B271" s="120"/>
      <c r="C271" s="97"/>
      <c r="D271" s="97"/>
      <c r="E271" s="97"/>
      <c r="F271" s="97"/>
      <c r="G271" s="97"/>
      <c r="H271" s="97"/>
      <c r="I271" s="97"/>
      <c r="J271" s="97"/>
      <c r="K271" s="97"/>
    </row>
    <row r="272" spans="1:11" ht="15" thickBot="1" x14ac:dyDescent="0.25">
      <c r="A272" s="98"/>
      <c r="B272" s="97"/>
      <c r="C272" s="97"/>
      <c r="D272" s="97"/>
      <c r="E272" s="627" t="s">
        <v>2135</v>
      </c>
      <c r="F272" s="97"/>
      <c r="G272" s="97"/>
      <c r="H272" s="97"/>
      <c r="I272" s="97"/>
      <c r="J272" s="97"/>
      <c r="K272" s="97"/>
    </row>
    <row r="273" spans="1:11" x14ac:dyDescent="0.2">
      <c r="A273" s="216"/>
      <c r="B273" s="628" t="s">
        <v>2172</v>
      </c>
      <c r="C273" s="217"/>
      <c r="D273" s="629"/>
      <c r="E273" s="630"/>
      <c r="F273" s="97"/>
      <c r="G273" s="97"/>
      <c r="H273" s="97"/>
      <c r="I273" s="97"/>
      <c r="J273" s="97"/>
      <c r="K273" s="97"/>
    </row>
    <row r="274" spans="1:11" ht="15" thickBot="1" x14ac:dyDescent="0.25">
      <c r="A274" s="216"/>
      <c r="B274" s="631" t="s">
        <v>2171</v>
      </c>
      <c r="C274" s="112"/>
      <c r="D274" s="632"/>
      <c r="E274" s="633">
        <v>67.300000000000011</v>
      </c>
      <c r="F274" s="399"/>
      <c r="G274" s="97"/>
      <c r="H274" s="97"/>
      <c r="I274" s="97"/>
      <c r="J274" s="97"/>
      <c r="K274" s="97"/>
    </row>
    <row r="275" spans="1:11" ht="15" thickBot="1" x14ac:dyDescent="0.25">
      <c r="A275" s="216"/>
      <c r="B275" s="634"/>
      <c r="C275" s="109"/>
      <c r="D275" s="213" t="s">
        <v>2170</v>
      </c>
      <c r="E275" s="635">
        <v>67.300000000000011</v>
      </c>
      <c r="F275" s="97"/>
      <c r="G275" s="97"/>
      <c r="H275" s="97"/>
      <c r="I275" s="97"/>
      <c r="J275" s="97"/>
      <c r="K275" s="97"/>
    </row>
    <row r="276" spans="1:11" x14ac:dyDescent="0.2">
      <c r="A276" s="98"/>
      <c r="B276" s="636" t="s">
        <v>2169</v>
      </c>
      <c r="C276" s="666" t="s">
        <v>2168</v>
      </c>
      <c r="D276" s="666"/>
      <c r="E276" s="633">
        <v>14.2</v>
      </c>
      <c r="F276" s="97"/>
      <c r="G276" s="215"/>
      <c r="H276" s="97"/>
      <c r="I276" s="97"/>
      <c r="J276" s="97"/>
      <c r="K276" s="97"/>
    </row>
    <row r="277" spans="1:11" x14ac:dyDescent="0.2">
      <c r="A277" s="98"/>
      <c r="B277" s="637"/>
      <c r="C277" s="661" t="s">
        <v>2167</v>
      </c>
      <c r="D277" s="661" t="s">
        <v>2160</v>
      </c>
      <c r="E277" s="197">
        <v>1.4000000000000001</v>
      </c>
      <c r="F277" s="97"/>
      <c r="G277" s="97"/>
      <c r="H277" s="97"/>
      <c r="I277" s="97"/>
      <c r="J277" s="97"/>
      <c r="K277" s="97"/>
    </row>
    <row r="278" spans="1:11" x14ac:dyDescent="0.2">
      <c r="A278" s="98"/>
      <c r="B278" s="637"/>
      <c r="C278" s="661" t="s">
        <v>2166</v>
      </c>
      <c r="D278" s="661" t="s">
        <v>2160</v>
      </c>
      <c r="E278" s="197">
        <v>0.1</v>
      </c>
      <c r="F278" s="97"/>
      <c r="G278" s="97"/>
      <c r="H278" s="97"/>
      <c r="I278" s="97"/>
      <c r="J278" s="97"/>
      <c r="K278" s="97"/>
    </row>
    <row r="279" spans="1:11" x14ac:dyDescent="0.2">
      <c r="A279" s="98"/>
      <c r="B279" s="638"/>
      <c r="C279" s="661" t="s">
        <v>2165</v>
      </c>
      <c r="D279" s="661" t="s">
        <v>2160</v>
      </c>
      <c r="E279" s="639">
        <v>0</v>
      </c>
      <c r="F279" s="214"/>
      <c r="G279" s="98"/>
      <c r="H279" s="97"/>
      <c r="I279" s="97"/>
      <c r="J279" s="97"/>
      <c r="K279" s="97"/>
    </row>
    <row r="280" spans="1:11" x14ac:dyDescent="0.2">
      <c r="A280" s="98"/>
      <c r="B280" s="638"/>
      <c r="C280" s="661" t="s">
        <v>2164</v>
      </c>
      <c r="D280" s="661"/>
      <c r="E280" s="197">
        <v>4.5999999999999996</v>
      </c>
      <c r="F280" s="214"/>
      <c r="G280" s="98"/>
      <c r="H280" s="97"/>
      <c r="I280" s="97"/>
      <c r="J280" s="97"/>
      <c r="K280" s="97"/>
    </row>
    <row r="281" spans="1:11" x14ac:dyDescent="0.2">
      <c r="A281" s="98"/>
      <c r="B281" s="638"/>
      <c r="C281" s="661" t="s">
        <v>2163</v>
      </c>
      <c r="D281" s="661"/>
      <c r="E281" s="197">
        <v>12.4</v>
      </c>
      <c r="F281" s="214"/>
      <c r="G281" s="98"/>
      <c r="H281" s="97"/>
      <c r="I281" s="97"/>
      <c r="J281" s="97"/>
      <c r="K281" s="97"/>
    </row>
    <row r="282" spans="1:11" x14ac:dyDescent="0.2">
      <c r="A282" s="98"/>
      <c r="B282" s="638"/>
      <c r="C282" s="661" t="s">
        <v>2162</v>
      </c>
      <c r="D282" s="661" t="s">
        <v>2160</v>
      </c>
      <c r="E282" s="639">
        <v>0</v>
      </c>
      <c r="F282" s="97"/>
      <c r="G282" s="97"/>
      <c r="H282" s="97"/>
      <c r="I282" s="97"/>
      <c r="J282" s="97"/>
      <c r="K282" s="97"/>
    </row>
    <row r="283" spans="1:11" ht="15" thickBot="1" x14ac:dyDescent="0.25">
      <c r="A283" s="98"/>
      <c r="B283" s="640"/>
      <c r="C283" s="663" t="s">
        <v>2161</v>
      </c>
      <c r="D283" s="663" t="s">
        <v>2160</v>
      </c>
      <c r="E283" s="639">
        <v>0</v>
      </c>
      <c r="F283" s="97"/>
      <c r="G283" s="97"/>
      <c r="H283" s="97"/>
      <c r="I283" s="97"/>
      <c r="J283" s="97"/>
      <c r="K283" s="97"/>
    </row>
    <row r="284" spans="1:11" ht="15" thickBot="1" x14ac:dyDescent="0.25">
      <c r="A284" s="98"/>
      <c r="B284" s="641"/>
      <c r="C284" s="109"/>
      <c r="D284" s="213" t="s">
        <v>2159</v>
      </c>
      <c r="E284" s="635">
        <v>32.699999999999996</v>
      </c>
      <c r="F284" s="97"/>
      <c r="G284" s="97"/>
      <c r="H284" s="97"/>
      <c r="I284" s="97"/>
      <c r="J284" s="97"/>
      <c r="K284" s="97"/>
    </row>
    <row r="285" spans="1:11" x14ac:dyDescent="0.2">
      <c r="A285" s="98"/>
      <c r="B285" s="642"/>
      <c r="C285" s="97"/>
      <c r="D285" s="97"/>
      <c r="E285" s="201" t="s">
        <v>3330</v>
      </c>
      <c r="F285" s="97"/>
      <c r="G285" s="97"/>
      <c r="H285" s="97"/>
      <c r="I285" s="97"/>
      <c r="J285" s="97"/>
      <c r="K285" s="97"/>
    </row>
    <row r="286" spans="1:11" x14ac:dyDescent="0.2">
      <c r="A286" s="98"/>
      <c r="B286" s="642"/>
      <c r="C286" s="97"/>
      <c r="D286" s="97"/>
      <c r="E286" s="97"/>
      <c r="F286" s="97"/>
      <c r="G286" s="97"/>
      <c r="H286" s="97"/>
      <c r="I286" s="97"/>
      <c r="J286" s="97"/>
      <c r="K286" s="97"/>
    </row>
    <row r="287" spans="1:11" x14ac:dyDescent="0.2">
      <c r="A287" s="98" t="s">
        <v>2158</v>
      </c>
      <c r="B287" s="186" t="s">
        <v>2157</v>
      </c>
      <c r="C287" s="97"/>
      <c r="D287" s="97"/>
      <c r="E287" s="97"/>
      <c r="F287" s="97"/>
      <c r="G287" s="97"/>
      <c r="H287" s="97"/>
      <c r="I287" s="97"/>
      <c r="J287" s="97"/>
      <c r="K287" s="97"/>
    </row>
    <row r="288" spans="1:11" ht="15" thickBot="1" x14ac:dyDescent="0.25">
      <c r="A288" s="98"/>
      <c r="B288" s="186"/>
      <c r="C288" s="97"/>
      <c r="D288" s="97"/>
      <c r="E288" s="97"/>
      <c r="F288" s="97"/>
      <c r="G288" s="97"/>
      <c r="H288" s="97"/>
      <c r="I288" s="97"/>
      <c r="J288" s="97"/>
      <c r="K288" s="97"/>
    </row>
    <row r="289" spans="1:11" ht="15" thickBot="1" x14ac:dyDescent="0.25">
      <c r="A289" s="98"/>
      <c r="B289" s="272" t="s">
        <v>2156</v>
      </c>
      <c r="C289" s="367" t="s">
        <v>2135</v>
      </c>
      <c r="D289" s="98"/>
      <c r="E289" s="98"/>
      <c r="F289" s="97"/>
      <c r="G289" s="97"/>
      <c r="H289" s="97"/>
      <c r="I289" s="97"/>
      <c r="J289" s="97"/>
      <c r="K289" s="97"/>
    </row>
    <row r="290" spans="1:11" x14ac:dyDescent="0.2">
      <c r="A290" s="98"/>
      <c r="B290" s="643" t="s">
        <v>2155</v>
      </c>
      <c r="C290" s="644">
        <v>9.1</v>
      </c>
      <c r="D290" s="97"/>
      <c r="E290" s="97"/>
      <c r="F290" s="97"/>
      <c r="G290" s="97"/>
      <c r="H290" s="97"/>
      <c r="I290" s="97"/>
      <c r="J290" s="97"/>
      <c r="K290" s="97"/>
    </row>
    <row r="291" spans="1:11" x14ac:dyDescent="0.2">
      <c r="A291" s="98"/>
      <c r="B291" s="645" t="s">
        <v>2154</v>
      </c>
      <c r="C291" s="394">
        <v>10.8</v>
      </c>
      <c r="D291" s="97"/>
      <c r="E291" s="97"/>
      <c r="F291" s="97"/>
      <c r="G291" s="97"/>
      <c r="H291" s="97"/>
      <c r="I291" s="97"/>
      <c r="J291" s="97"/>
      <c r="K291" s="97"/>
    </row>
    <row r="292" spans="1:11" x14ac:dyDescent="0.2">
      <c r="A292" s="98"/>
      <c r="B292" s="645" t="s">
        <v>2153</v>
      </c>
      <c r="C292" s="394">
        <v>10.6</v>
      </c>
      <c r="D292" s="97"/>
      <c r="E292" s="97"/>
      <c r="F292" s="97"/>
      <c r="G292" s="97"/>
      <c r="H292" s="97"/>
      <c r="I292" s="97"/>
      <c r="J292" s="97"/>
      <c r="K292" s="97"/>
    </row>
    <row r="293" spans="1:11" x14ac:dyDescent="0.2">
      <c r="A293" s="98"/>
      <c r="B293" s="645" t="s">
        <v>2152</v>
      </c>
      <c r="C293" s="394">
        <v>15.9</v>
      </c>
      <c r="D293" s="97"/>
      <c r="E293" s="97"/>
      <c r="F293" s="97"/>
      <c r="G293" s="97"/>
      <c r="H293" s="97"/>
      <c r="I293" s="97"/>
      <c r="J293" s="97"/>
      <c r="K293" s="97"/>
    </row>
    <row r="294" spans="1:11" ht="15" thickBot="1" x14ac:dyDescent="0.25">
      <c r="A294" s="98"/>
      <c r="B294" s="646" t="s">
        <v>2151</v>
      </c>
      <c r="C294" s="398">
        <v>53.6</v>
      </c>
      <c r="D294" s="97"/>
      <c r="E294" s="97"/>
      <c r="F294" s="97"/>
      <c r="G294" s="97"/>
      <c r="H294" s="97"/>
      <c r="I294" s="97"/>
      <c r="J294" s="97"/>
      <c r="K294" s="97"/>
    </row>
    <row r="295" spans="1:11" x14ac:dyDescent="0.2">
      <c r="A295" s="98"/>
      <c r="B295" s="97"/>
      <c r="C295" s="201" t="s">
        <v>3330</v>
      </c>
      <c r="D295" s="97"/>
      <c r="E295" s="97"/>
      <c r="F295" s="97"/>
      <c r="G295" s="97"/>
      <c r="H295" s="97"/>
      <c r="I295" s="97"/>
      <c r="J295" s="97"/>
      <c r="K295" s="97"/>
    </row>
    <row r="296" spans="1:11" x14ac:dyDescent="0.2">
      <c r="A296" s="98"/>
      <c r="B296" s="97"/>
      <c r="C296" s="97"/>
      <c r="D296" s="97"/>
      <c r="E296" s="97"/>
      <c r="F296" s="97"/>
      <c r="G296" s="97"/>
      <c r="H296" s="97"/>
      <c r="I296" s="97"/>
      <c r="J296" s="97"/>
      <c r="K296" s="97"/>
    </row>
    <row r="297" spans="1:11" x14ac:dyDescent="0.2">
      <c r="A297" s="98" t="s">
        <v>2150</v>
      </c>
      <c r="B297" s="186" t="s">
        <v>2149</v>
      </c>
      <c r="C297" s="97"/>
      <c r="D297" s="97"/>
      <c r="E297" s="97"/>
      <c r="F297" s="98"/>
      <c r="G297" s="97"/>
      <c r="H297" s="97"/>
      <c r="I297" s="97"/>
      <c r="J297" s="97"/>
      <c r="K297" s="97"/>
    </row>
    <row r="298" spans="1:11" ht="15" thickBot="1" x14ac:dyDescent="0.25">
      <c r="A298" s="98"/>
      <c r="B298" s="186"/>
      <c r="C298" s="97"/>
      <c r="D298" s="97"/>
      <c r="E298" s="97"/>
      <c r="F298" s="97"/>
      <c r="G298" s="97"/>
      <c r="H298" s="97"/>
      <c r="I298" s="97"/>
      <c r="J298" s="97"/>
      <c r="K298" s="97"/>
    </row>
    <row r="299" spans="1:11" ht="15" thickBot="1" x14ac:dyDescent="0.25">
      <c r="A299" s="98"/>
      <c r="B299" s="149"/>
      <c r="C299" s="194" t="s">
        <v>2135</v>
      </c>
      <c r="D299" s="207"/>
      <c r="E299" s="97"/>
      <c r="F299" s="97"/>
      <c r="G299" s="97"/>
      <c r="H299" s="97"/>
      <c r="I299" s="97"/>
      <c r="J299" s="97"/>
      <c r="K299" s="97"/>
    </row>
    <row r="300" spans="1:11" x14ac:dyDescent="0.2">
      <c r="A300" s="98"/>
      <c r="B300" s="113" t="s">
        <v>1135</v>
      </c>
      <c r="C300" s="209">
        <v>75.2</v>
      </c>
      <c r="D300" s="97"/>
      <c r="E300" s="97"/>
      <c r="F300" s="97"/>
      <c r="G300" s="97"/>
      <c r="H300" s="97"/>
      <c r="I300" s="97"/>
      <c r="J300" s="97"/>
      <c r="K300" s="97"/>
    </row>
    <row r="301" spans="1:11" x14ac:dyDescent="0.2">
      <c r="A301" s="98"/>
      <c r="B301" s="192" t="s">
        <v>2148</v>
      </c>
      <c r="C301" s="394">
        <v>4.3999999999999995</v>
      </c>
      <c r="D301" s="97"/>
      <c r="E301" s="97"/>
      <c r="F301" s="97"/>
      <c r="G301" s="97"/>
      <c r="H301" s="97"/>
      <c r="I301" s="97"/>
      <c r="J301" s="97"/>
      <c r="K301" s="97"/>
    </row>
    <row r="302" spans="1:11" x14ac:dyDescent="0.2">
      <c r="A302" s="98"/>
      <c r="B302" s="192" t="s">
        <v>2147</v>
      </c>
      <c r="C302" s="394">
        <v>20.3</v>
      </c>
      <c r="D302" s="97"/>
      <c r="E302" s="97"/>
      <c r="F302" s="97"/>
      <c r="G302" s="97"/>
      <c r="H302" s="97"/>
      <c r="I302" s="97"/>
      <c r="J302" s="97"/>
      <c r="K302" s="97"/>
    </row>
    <row r="303" spans="1:11" x14ac:dyDescent="0.2">
      <c r="A303" s="98"/>
      <c r="B303" s="198" t="s">
        <v>93</v>
      </c>
      <c r="C303" s="394">
        <v>0.1</v>
      </c>
      <c r="D303" s="97"/>
      <c r="E303" s="97"/>
      <c r="F303" s="97"/>
      <c r="G303" s="97"/>
      <c r="H303" s="97"/>
      <c r="I303" s="97"/>
      <c r="J303" s="97"/>
      <c r="K303" s="97"/>
    </row>
    <row r="304" spans="1:11" ht="15" thickBot="1" x14ac:dyDescent="0.25">
      <c r="A304" s="98"/>
      <c r="B304" s="202" t="s">
        <v>1293</v>
      </c>
      <c r="C304" s="398">
        <v>0</v>
      </c>
      <c r="D304" s="97"/>
      <c r="E304" s="97"/>
      <c r="F304" s="97"/>
      <c r="G304" s="97"/>
      <c r="H304" s="97"/>
      <c r="I304" s="97"/>
      <c r="J304" s="97"/>
      <c r="K304" s="97"/>
    </row>
    <row r="305" spans="1:11" x14ac:dyDescent="0.2">
      <c r="A305" s="98"/>
      <c r="B305" s="97"/>
      <c r="C305" s="201" t="s">
        <v>3330</v>
      </c>
      <c r="D305" s="97"/>
      <c r="E305" s="97"/>
      <c r="F305" s="97"/>
      <c r="G305" s="97"/>
      <c r="H305" s="97"/>
      <c r="I305" s="97"/>
      <c r="J305" s="97"/>
      <c r="K305" s="97"/>
    </row>
    <row r="306" spans="1:11" x14ac:dyDescent="0.2">
      <c r="A306" s="98"/>
      <c r="B306" s="97"/>
      <c r="C306" s="97"/>
      <c r="D306" s="97"/>
      <c r="E306" s="97"/>
      <c r="F306" s="97"/>
      <c r="G306" s="97"/>
      <c r="H306" s="97"/>
      <c r="I306" s="97"/>
      <c r="J306" s="97"/>
      <c r="K306" s="97"/>
    </row>
    <row r="307" spans="1:11" x14ac:dyDescent="0.2">
      <c r="A307" s="98" t="s">
        <v>2146</v>
      </c>
      <c r="B307" s="186" t="s">
        <v>2145</v>
      </c>
      <c r="C307" s="97"/>
      <c r="D307" s="97"/>
      <c r="E307" s="97"/>
      <c r="F307" s="97"/>
      <c r="G307" s="97"/>
      <c r="H307" s="97"/>
      <c r="I307" s="97"/>
      <c r="J307" s="97"/>
      <c r="K307" s="97"/>
    </row>
    <row r="308" spans="1:11" ht="15" thickBot="1" x14ac:dyDescent="0.25">
      <c r="A308" s="98"/>
      <c r="B308" s="97"/>
      <c r="C308" s="97"/>
      <c r="D308" s="97"/>
      <c r="E308" s="97"/>
      <c r="F308" s="97"/>
      <c r="G308" s="97"/>
      <c r="H308" s="97"/>
      <c r="I308" s="97"/>
      <c r="J308" s="97"/>
      <c r="K308" s="97"/>
    </row>
    <row r="309" spans="1:11" ht="15" thickBot="1" x14ac:dyDescent="0.25">
      <c r="A309" s="98"/>
      <c r="B309" s="208"/>
      <c r="C309" s="194" t="s">
        <v>2135</v>
      </c>
      <c r="D309" s="207"/>
      <c r="E309" s="97"/>
      <c r="F309" s="97"/>
      <c r="G309" s="97"/>
      <c r="H309" s="97"/>
      <c r="I309" s="97"/>
      <c r="J309" s="97"/>
      <c r="K309" s="97"/>
    </row>
    <row r="310" spans="1:11" x14ac:dyDescent="0.2">
      <c r="A310" s="98"/>
      <c r="B310" s="200" t="s">
        <v>1243</v>
      </c>
      <c r="C310" s="206">
        <v>99.9</v>
      </c>
      <c r="D310" s="204"/>
      <c r="E310" s="97"/>
      <c r="F310" s="97"/>
      <c r="G310" s="97"/>
      <c r="H310" s="97"/>
      <c r="I310" s="97"/>
      <c r="J310" s="97"/>
      <c r="K310" s="97"/>
    </row>
    <row r="311" spans="1:11" x14ac:dyDescent="0.2">
      <c r="A311" s="98"/>
      <c r="B311" s="198" t="s">
        <v>2144</v>
      </c>
      <c r="C311" s="190"/>
      <c r="D311" s="204"/>
      <c r="E311" s="97"/>
      <c r="F311" s="97"/>
      <c r="G311" s="97"/>
      <c r="H311" s="97"/>
      <c r="I311" s="97"/>
      <c r="J311" s="97"/>
      <c r="K311" s="97"/>
    </row>
    <row r="312" spans="1:11" x14ac:dyDescent="0.2">
      <c r="A312" s="98"/>
      <c r="B312" s="198" t="s">
        <v>2143</v>
      </c>
      <c r="C312" s="205">
        <v>0.1</v>
      </c>
      <c r="D312" s="204"/>
      <c r="E312" s="97"/>
      <c r="F312" s="97"/>
      <c r="G312" s="97"/>
      <c r="H312" s="97"/>
      <c r="I312" s="97"/>
      <c r="J312" s="97"/>
      <c r="K312" s="97"/>
    </row>
    <row r="313" spans="1:11" x14ac:dyDescent="0.2">
      <c r="A313" s="98"/>
      <c r="B313" s="203" t="s">
        <v>93</v>
      </c>
      <c r="C313" s="190"/>
      <c r="D313" s="97"/>
      <c r="E313" s="97"/>
      <c r="F313" s="97"/>
      <c r="G313" s="97"/>
      <c r="H313" s="97"/>
      <c r="I313" s="97"/>
      <c r="J313" s="97"/>
      <c r="K313" s="97"/>
    </row>
    <row r="314" spans="1:11" ht="15" thickBot="1" x14ac:dyDescent="0.25">
      <c r="A314" s="98"/>
      <c r="B314" s="202" t="s">
        <v>1293</v>
      </c>
      <c r="C314" s="188"/>
      <c r="D314" s="97"/>
      <c r="E314" s="97"/>
      <c r="F314" s="97"/>
      <c r="G314" s="97"/>
      <c r="H314" s="97"/>
      <c r="I314" s="97"/>
      <c r="J314" s="97"/>
      <c r="K314" s="97"/>
    </row>
    <row r="315" spans="1:11" x14ac:dyDescent="0.2">
      <c r="A315" s="98"/>
      <c r="B315" s="97"/>
      <c r="C315" s="201" t="s">
        <v>3330</v>
      </c>
      <c r="D315" s="97"/>
      <c r="E315" s="97"/>
      <c r="F315" s="97"/>
      <c r="G315" s="97"/>
      <c r="H315" s="97"/>
      <c r="I315" s="97"/>
      <c r="J315" s="97"/>
      <c r="K315" s="97"/>
    </row>
    <row r="316" spans="1:11" x14ac:dyDescent="0.2">
      <c r="A316" s="98"/>
      <c r="B316" s="97"/>
      <c r="C316" s="97"/>
      <c r="D316" s="97"/>
      <c r="E316" s="97"/>
      <c r="F316" s="97"/>
      <c r="G316" s="97"/>
      <c r="H316" s="97"/>
      <c r="I316" s="97"/>
      <c r="J316" s="97"/>
      <c r="K316" s="97"/>
    </row>
    <row r="317" spans="1:11" x14ac:dyDescent="0.2">
      <c r="A317" s="98" t="s">
        <v>1994</v>
      </c>
      <c r="B317" s="120" t="s">
        <v>2142</v>
      </c>
      <c r="C317" s="97"/>
      <c r="D317" s="97"/>
      <c r="E317" s="97"/>
      <c r="F317" s="97"/>
      <c r="G317" s="97"/>
      <c r="H317" s="97"/>
      <c r="I317" s="97"/>
      <c r="J317" s="97"/>
      <c r="K317" s="97"/>
    </row>
    <row r="318" spans="1:11" ht="15" thickBot="1" x14ac:dyDescent="0.25">
      <c r="A318" s="98"/>
      <c r="B318" s="97"/>
      <c r="C318" s="97"/>
      <c r="D318" s="97"/>
      <c r="E318" s="97"/>
      <c r="F318" s="97"/>
      <c r="G318" s="97"/>
      <c r="H318" s="97"/>
      <c r="I318" s="97"/>
      <c r="J318" s="97"/>
      <c r="K318" s="97"/>
    </row>
    <row r="319" spans="1:11" ht="15" thickBot="1" x14ac:dyDescent="0.25">
      <c r="A319" s="98"/>
      <c r="B319" s="97"/>
      <c r="C319" s="194" t="s">
        <v>2135</v>
      </c>
      <c r="D319" s="97"/>
      <c r="E319" s="97"/>
      <c r="F319" s="97"/>
      <c r="G319" s="97"/>
      <c r="H319" s="97"/>
      <c r="I319" s="97"/>
      <c r="J319" s="97"/>
      <c r="K319" s="97"/>
    </row>
    <row r="320" spans="1:11" x14ac:dyDescent="0.2">
      <c r="A320" s="98"/>
      <c r="B320" s="200" t="s">
        <v>2141</v>
      </c>
      <c r="C320" s="199">
        <v>99.4</v>
      </c>
      <c r="D320" s="97"/>
      <c r="E320" s="97"/>
      <c r="F320" s="97"/>
      <c r="G320" s="97"/>
      <c r="H320" s="97"/>
      <c r="I320" s="97"/>
      <c r="J320" s="97"/>
      <c r="K320" s="97"/>
    </row>
    <row r="321" spans="1:11" x14ac:dyDescent="0.2">
      <c r="A321" s="98"/>
      <c r="B321" s="198" t="s">
        <v>2140</v>
      </c>
      <c r="C321" s="205">
        <v>0.4</v>
      </c>
      <c r="D321" s="97"/>
      <c r="E321" s="97"/>
      <c r="F321" s="97"/>
      <c r="G321" s="97"/>
      <c r="H321" s="97"/>
      <c r="I321" s="97"/>
      <c r="J321" s="97"/>
      <c r="K321" s="97"/>
    </row>
    <row r="322" spans="1:11" x14ac:dyDescent="0.2">
      <c r="A322" s="98"/>
      <c r="B322" s="198" t="s">
        <v>2139</v>
      </c>
      <c r="C322" s="205">
        <v>0.2</v>
      </c>
      <c r="D322" s="97"/>
      <c r="E322" s="97"/>
      <c r="F322" s="97"/>
      <c r="G322" s="97"/>
      <c r="H322" s="97"/>
      <c r="I322" s="97"/>
      <c r="J322" s="97"/>
      <c r="K322" s="97"/>
    </row>
    <row r="323" spans="1:11" x14ac:dyDescent="0.2">
      <c r="A323" s="98"/>
      <c r="B323" s="198" t="s">
        <v>2138</v>
      </c>
      <c r="C323" s="190">
        <v>0</v>
      </c>
      <c r="D323" s="97"/>
      <c r="E323" s="97"/>
      <c r="F323" s="97"/>
      <c r="G323" s="97"/>
      <c r="H323" s="97"/>
      <c r="I323" s="97"/>
      <c r="J323" s="97"/>
      <c r="K323" s="97"/>
    </row>
    <row r="324" spans="1:11" x14ac:dyDescent="0.2">
      <c r="A324" s="98"/>
      <c r="B324" s="198" t="s">
        <v>93</v>
      </c>
      <c r="C324" s="197">
        <v>0</v>
      </c>
      <c r="D324" s="97"/>
      <c r="E324" s="97"/>
      <c r="F324" s="97"/>
      <c r="G324" s="97"/>
      <c r="H324" s="97"/>
      <c r="I324" s="97"/>
      <c r="J324" s="97"/>
      <c r="K324" s="97"/>
    </row>
    <row r="325" spans="1:11" ht="15" thickBot="1" x14ac:dyDescent="0.25">
      <c r="A325" s="98"/>
      <c r="B325" s="196" t="s">
        <v>1293</v>
      </c>
      <c r="C325" s="195"/>
      <c r="D325" s="97"/>
      <c r="E325" s="97"/>
      <c r="F325" s="97"/>
      <c r="G325" s="97"/>
      <c r="H325" s="97"/>
      <c r="I325" s="97"/>
      <c r="J325" s="97"/>
      <c r="K325" s="97"/>
    </row>
    <row r="326" spans="1:11" x14ac:dyDescent="0.2">
      <c r="A326" s="98"/>
      <c r="B326" s="97"/>
      <c r="C326" s="210" t="s">
        <v>3330</v>
      </c>
      <c r="D326" s="97"/>
      <c r="E326" s="97"/>
      <c r="F326" s="97"/>
      <c r="G326" s="97"/>
      <c r="H326" s="97"/>
      <c r="I326" s="97"/>
      <c r="J326" s="97"/>
      <c r="K326" s="97"/>
    </row>
    <row r="327" spans="1:11" x14ac:dyDescent="0.2">
      <c r="A327" s="98"/>
      <c r="B327" s="97"/>
      <c r="C327" s="97"/>
      <c r="D327" s="97"/>
      <c r="E327" s="97"/>
      <c r="F327" s="97"/>
      <c r="G327" s="97"/>
      <c r="H327" s="97"/>
      <c r="I327" s="97"/>
      <c r="J327" s="97"/>
      <c r="K327" s="97"/>
    </row>
    <row r="328" spans="1:11" x14ac:dyDescent="0.2">
      <c r="A328" s="98" t="s">
        <v>2137</v>
      </c>
      <c r="B328" s="120" t="s">
        <v>2136</v>
      </c>
      <c r="C328" s="97"/>
      <c r="D328" s="97"/>
      <c r="E328" s="97"/>
      <c r="F328" s="97"/>
      <c r="G328" s="97"/>
      <c r="H328" s="97"/>
      <c r="I328" s="97"/>
      <c r="J328" s="97"/>
      <c r="K328" s="97"/>
    </row>
    <row r="329" spans="1:11" ht="15" thickBot="1" x14ac:dyDescent="0.25">
      <c r="A329" s="98"/>
      <c r="B329" s="97"/>
      <c r="C329" s="97"/>
      <c r="D329" s="97"/>
      <c r="E329" s="97"/>
      <c r="F329" s="97"/>
      <c r="G329" s="97"/>
      <c r="H329" s="97"/>
      <c r="I329" s="97"/>
      <c r="J329" s="97"/>
      <c r="K329" s="97"/>
    </row>
    <row r="330" spans="1:11" ht="15" thickBot="1" x14ac:dyDescent="0.25">
      <c r="A330" s="98"/>
      <c r="B330" s="97"/>
      <c r="C330" s="97"/>
      <c r="D330" s="194" t="s">
        <v>2135</v>
      </c>
      <c r="E330" s="97"/>
      <c r="F330" s="97"/>
      <c r="G330" s="97"/>
      <c r="H330" s="97"/>
      <c r="I330" s="97"/>
      <c r="J330" s="97"/>
      <c r="K330" s="97"/>
    </row>
    <row r="331" spans="1:11" x14ac:dyDescent="0.2">
      <c r="A331" s="98"/>
      <c r="B331" s="116" t="s">
        <v>2134</v>
      </c>
      <c r="C331" s="193"/>
      <c r="D331" s="206">
        <v>58.5</v>
      </c>
      <c r="E331" s="97"/>
      <c r="F331" s="97"/>
      <c r="G331" s="97"/>
      <c r="H331" s="97"/>
      <c r="I331" s="97"/>
      <c r="J331" s="97"/>
      <c r="K331" s="97"/>
    </row>
    <row r="332" spans="1:11" x14ac:dyDescent="0.2">
      <c r="A332" s="98"/>
      <c r="B332" s="192" t="s">
        <v>2133</v>
      </c>
      <c r="C332" s="191"/>
      <c r="D332" s="205">
        <v>10.6</v>
      </c>
      <c r="E332" s="97"/>
      <c r="F332" s="97"/>
      <c r="G332" s="97"/>
      <c r="H332" s="97"/>
      <c r="I332" s="97"/>
      <c r="J332" s="97"/>
      <c r="K332" s="97"/>
    </row>
    <row r="333" spans="1:11" x14ac:dyDescent="0.2">
      <c r="A333" s="98"/>
      <c r="B333" s="192" t="s">
        <v>2132</v>
      </c>
      <c r="C333" s="191"/>
      <c r="D333" s="205">
        <v>17.5</v>
      </c>
      <c r="E333" s="97"/>
      <c r="F333" s="97"/>
      <c r="G333" s="97"/>
      <c r="H333" s="97"/>
      <c r="I333" s="97"/>
      <c r="J333" s="97"/>
      <c r="K333" s="97"/>
    </row>
    <row r="334" spans="1:11" x14ac:dyDescent="0.2">
      <c r="A334" s="98"/>
      <c r="B334" s="192" t="s">
        <v>2131</v>
      </c>
      <c r="C334" s="191"/>
      <c r="D334" s="205">
        <v>2.8000000000000003</v>
      </c>
      <c r="E334" s="97"/>
      <c r="F334" s="97"/>
      <c r="G334" s="97"/>
      <c r="H334" s="97"/>
      <c r="I334" s="97"/>
      <c r="J334" s="97"/>
      <c r="K334" s="97"/>
    </row>
    <row r="335" spans="1:11" x14ac:dyDescent="0.2">
      <c r="A335" s="98"/>
      <c r="B335" s="192" t="s">
        <v>2130</v>
      </c>
      <c r="C335" s="191"/>
      <c r="D335" s="205">
        <v>1</v>
      </c>
      <c r="E335" s="97"/>
      <c r="F335" s="97"/>
      <c r="G335" s="97"/>
      <c r="H335" s="97"/>
      <c r="I335" s="97"/>
      <c r="J335" s="97"/>
      <c r="K335" s="97"/>
    </row>
    <row r="336" spans="1:11" x14ac:dyDescent="0.2">
      <c r="A336" s="98"/>
      <c r="B336" s="192" t="s">
        <v>2129</v>
      </c>
      <c r="C336" s="191"/>
      <c r="D336" s="205">
        <v>5.0999999999999996</v>
      </c>
      <c r="E336" s="97"/>
      <c r="F336" s="97"/>
      <c r="G336" s="97"/>
      <c r="H336" s="97"/>
      <c r="I336" s="97"/>
      <c r="J336" s="97"/>
      <c r="K336" s="97"/>
    </row>
    <row r="337" spans="1:11" ht="15" thickBot="1" x14ac:dyDescent="0.25">
      <c r="A337" s="98"/>
      <c r="B337" s="152" t="s">
        <v>1293</v>
      </c>
      <c r="C337" s="189"/>
      <c r="D337" s="647">
        <v>4.5</v>
      </c>
      <c r="E337" s="97"/>
      <c r="F337" s="97"/>
      <c r="G337" s="97"/>
      <c r="H337" s="97"/>
      <c r="I337" s="97"/>
      <c r="J337" s="97"/>
      <c r="K337" s="97"/>
    </row>
    <row r="338" spans="1:11" x14ac:dyDescent="0.2">
      <c r="A338" s="98"/>
      <c r="B338" s="97"/>
      <c r="C338" s="97"/>
      <c r="D338" s="201" t="s">
        <v>3330</v>
      </c>
      <c r="E338" s="187"/>
      <c r="F338" s="97"/>
      <c r="G338" s="97"/>
      <c r="H338" s="97"/>
      <c r="I338" s="97"/>
      <c r="J338" s="97"/>
      <c r="K338" s="97"/>
    </row>
    <row r="339" spans="1:11" x14ac:dyDescent="0.2">
      <c r="A339" s="98"/>
      <c r="B339" s="97"/>
      <c r="C339" s="97"/>
      <c r="D339" s="97"/>
      <c r="E339" s="97"/>
      <c r="F339" s="97"/>
      <c r="G339" s="97"/>
      <c r="H339" s="97"/>
      <c r="I339" s="97"/>
      <c r="J339" s="97"/>
      <c r="K339" s="97"/>
    </row>
    <row r="340" spans="1:11" x14ac:dyDescent="0.2">
      <c r="A340" s="98" t="s">
        <v>2128</v>
      </c>
      <c r="B340" s="186" t="s">
        <v>2127</v>
      </c>
      <c r="C340" s="97"/>
      <c r="D340" s="97"/>
      <c r="E340" s="97"/>
      <c r="F340" s="97"/>
      <c r="G340" s="97"/>
      <c r="H340" s="97"/>
      <c r="I340" s="97"/>
      <c r="J340" s="97"/>
      <c r="K340" s="97"/>
    </row>
    <row r="341" spans="1:11" ht="15.75" thickBot="1" x14ac:dyDescent="0.3">
      <c r="A341" s="98"/>
      <c r="B341" s="186"/>
      <c r="C341" s="185"/>
      <c r="D341" s="97"/>
      <c r="E341" s="97"/>
      <c r="F341" s="97"/>
      <c r="G341" s="97"/>
      <c r="H341" s="97"/>
      <c r="I341" s="97"/>
      <c r="J341" s="97"/>
      <c r="K341" s="97"/>
    </row>
    <row r="342" spans="1:11" x14ac:dyDescent="0.2">
      <c r="A342" s="98"/>
      <c r="B342" s="116" t="s">
        <v>2126</v>
      </c>
      <c r="C342" s="184"/>
      <c r="D342" s="648">
        <v>582099</v>
      </c>
      <c r="E342" s="98"/>
      <c r="F342" s="97"/>
      <c r="G342" s="97"/>
      <c r="H342" s="97"/>
      <c r="I342" s="97"/>
      <c r="J342" s="97"/>
      <c r="K342" s="97"/>
    </row>
    <row r="343" spans="1:11" ht="15" thickBot="1" x14ac:dyDescent="0.25">
      <c r="A343" s="98"/>
      <c r="B343" s="183" t="s">
        <v>2125</v>
      </c>
      <c r="C343" s="182"/>
      <c r="D343" s="649">
        <v>58779.6</v>
      </c>
      <c r="E343" s="98"/>
      <c r="F343" s="97"/>
      <c r="G343" s="97"/>
      <c r="H343" s="97"/>
      <c r="I343" s="97"/>
      <c r="J343" s="97"/>
      <c r="K343" s="97"/>
    </row>
    <row r="344" spans="1:11" ht="15" thickBot="1" x14ac:dyDescent="0.25">
      <c r="A344" s="98"/>
      <c r="B344" s="181"/>
      <c r="C344" s="180"/>
      <c r="D344" s="650"/>
      <c r="E344" s="98"/>
      <c r="F344" s="97"/>
      <c r="G344" s="97"/>
      <c r="H344" s="97"/>
      <c r="I344" s="97"/>
      <c r="J344" s="97"/>
      <c r="K344" s="97"/>
    </row>
    <row r="345" spans="1:11" ht="26.25" thickBot="1" x14ac:dyDescent="0.25">
      <c r="A345" s="98"/>
      <c r="B345" s="148"/>
      <c r="C345" s="179"/>
      <c r="D345" s="178" t="s">
        <v>2124</v>
      </c>
      <c r="E345" s="98"/>
      <c r="F345" s="97"/>
      <c r="G345" s="97"/>
      <c r="H345" s="97"/>
      <c r="I345" s="97"/>
      <c r="J345" s="97"/>
      <c r="K345" s="97"/>
    </row>
    <row r="346" spans="1:11" x14ac:dyDescent="0.2">
      <c r="A346" s="98"/>
      <c r="B346" s="177" t="s">
        <v>2123</v>
      </c>
      <c r="C346" s="176"/>
      <c r="D346" s="630">
        <v>2.03756836978305E-2</v>
      </c>
      <c r="E346" s="97"/>
      <c r="F346" s="97"/>
      <c r="G346" s="97"/>
      <c r="H346" s="97"/>
      <c r="I346" s="97"/>
      <c r="J346" s="97"/>
      <c r="K346" s="97"/>
    </row>
    <row r="347" spans="1:11" ht="15" thickBot="1" x14ac:dyDescent="0.25">
      <c r="A347" s="98"/>
      <c r="B347" s="152" t="s">
        <v>2122</v>
      </c>
      <c r="C347" s="175"/>
      <c r="D347" s="651">
        <v>0.04</v>
      </c>
      <c r="E347" s="97"/>
      <c r="F347" s="97"/>
      <c r="G347" s="97"/>
      <c r="H347" s="97"/>
      <c r="I347" s="97"/>
      <c r="J347" s="97"/>
      <c r="K347" s="97"/>
    </row>
    <row r="348" spans="1:11" x14ac:dyDescent="0.2">
      <c r="A348" s="98"/>
      <c r="B348" s="97"/>
      <c r="C348" s="143"/>
      <c r="D348" s="652"/>
      <c r="E348" s="97"/>
      <c r="F348" s="97"/>
      <c r="G348" s="97"/>
      <c r="H348" s="97"/>
      <c r="I348" s="97"/>
      <c r="J348" s="97"/>
      <c r="K348" s="97"/>
    </row>
    <row r="349" spans="1:11" ht="15" thickBot="1" x14ac:dyDescent="0.25">
      <c r="A349" s="98"/>
      <c r="B349" s="148"/>
      <c r="C349" s="143"/>
      <c r="D349" s="97"/>
      <c r="E349" s="97"/>
      <c r="F349" s="97"/>
      <c r="G349" s="97"/>
      <c r="H349" s="97"/>
      <c r="I349" s="97"/>
      <c r="J349" s="97"/>
      <c r="K349" s="97"/>
    </row>
    <row r="350" spans="1:11" ht="15" thickBot="1" x14ac:dyDescent="0.25">
      <c r="A350" s="161"/>
      <c r="B350" s="174" t="s">
        <v>2121</v>
      </c>
      <c r="C350" s="173" t="s">
        <v>2120</v>
      </c>
      <c r="D350" s="172" t="s">
        <v>2119</v>
      </c>
      <c r="E350" s="660" t="s">
        <v>2118</v>
      </c>
      <c r="F350" s="660"/>
      <c r="G350" s="97"/>
      <c r="H350" s="97"/>
      <c r="I350" s="97"/>
      <c r="J350" s="97"/>
      <c r="K350" s="97"/>
    </row>
    <row r="351" spans="1:11" x14ac:dyDescent="0.2">
      <c r="A351" s="161"/>
      <c r="B351" s="171" t="s">
        <v>1207</v>
      </c>
      <c r="C351" s="164">
        <v>557046</v>
      </c>
      <c r="D351" s="407">
        <v>26928.2</v>
      </c>
      <c r="E351" s="167">
        <v>78.7</v>
      </c>
      <c r="F351" s="170"/>
      <c r="G351" s="98"/>
      <c r="H351" s="97"/>
      <c r="I351" s="97"/>
      <c r="J351" s="97"/>
      <c r="K351" s="97"/>
    </row>
    <row r="352" spans="1:11" x14ac:dyDescent="0.2">
      <c r="A352" s="161"/>
      <c r="B352" s="168" t="s">
        <v>1205</v>
      </c>
      <c r="C352" s="164">
        <v>22267</v>
      </c>
      <c r="D352" s="408">
        <v>5964</v>
      </c>
      <c r="E352" s="167">
        <v>17.399999999999999</v>
      </c>
      <c r="F352" s="169"/>
      <c r="G352" s="98"/>
      <c r="H352" s="97"/>
      <c r="I352" s="97"/>
      <c r="J352" s="97"/>
      <c r="K352" s="97"/>
    </row>
    <row r="353" spans="1:11" x14ac:dyDescent="0.2">
      <c r="A353" s="161"/>
      <c r="B353" s="168" t="s">
        <v>1203</v>
      </c>
      <c r="C353" s="164">
        <v>2569</v>
      </c>
      <c r="D353" s="408">
        <v>1159.4000000000001</v>
      </c>
      <c r="E353" s="167">
        <v>3.4000000000000004</v>
      </c>
      <c r="F353" s="169"/>
      <c r="G353" s="98"/>
      <c r="H353" s="97"/>
      <c r="I353" s="97"/>
      <c r="J353" s="97"/>
      <c r="K353" s="97"/>
    </row>
    <row r="354" spans="1:11" x14ac:dyDescent="0.2">
      <c r="A354" s="161"/>
      <c r="B354" s="168" t="s">
        <v>1201</v>
      </c>
      <c r="C354" s="164">
        <v>147</v>
      </c>
      <c r="D354" s="408">
        <v>100.4</v>
      </c>
      <c r="E354" s="167">
        <v>0.3</v>
      </c>
      <c r="F354" s="169"/>
      <c r="G354" s="98"/>
      <c r="H354" s="97"/>
      <c r="I354" s="97"/>
      <c r="J354" s="97"/>
      <c r="K354" s="97"/>
    </row>
    <row r="355" spans="1:11" x14ac:dyDescent="0.2">
      <c r="A355" s="161"/>
      <c r="B355" s="168" t="s">
        <v>1199</v>
      </c>
      <c r="C355" s="164">
        <v>70</v>
      </c>
      <c r="D355" s="408">
        <v>63.5</v>
      </c>
      <c r="E355" s="167">
        <v>0.2</v>
      </c>
      <c r="F355" s="166"/>
      <c r="G355" s="97"/>
      <c r="H355" s="97"/>
      <c r="I355" s="97"/>
      <c r="J355" s="97"/>
      <c r="K355" s="97"/>
    </row>
    <row r="356" spans="1:11" ht="15" thickBot="1" x14ac:dyDescent="0.25">
      <c r="A356" s="161"/>
      <c r="B356" s="165" t="s">
        <v>1197</v>
      </c>
      <c r="C356" s="164">
        <v>0</v>
      </c>
      <c r="D356" s="409">
        <v>0</v>
      </c>
      <c r="E356" s="163">
        <v>0</v>
      </c>
      <c r="F356" s="162"/>
      <c r="G356" s="97"/>
      <c r="H356" s="97"/>
      <c r="I356" s="97"/>
      <c r="J356" s="97"/>
      <c r="K356" s="97"/>
    </row>
    <row r="357" spans="1:11" ht="15" thickBot="1" x14ac:dyDescent="0.25">
      <c r="A357" s="161"/>
      <c r="B357" s="160" t="s">
        <v>2117</v>
      </c>
      <c r="C357" s="159">
        <v>582099</v>
      </c>
      <c r="D357" s="158">
        <v>34215.5</v>
      </c>
      <c r="E357" s="157">
        <v>100</v>
      </c>
      <c r="F357" s="156"/>
      <c r="G357" s="97"/>
      <c r="H357" s="97"/>
      <c r="I357" s="97"/>
      <c r="J357" s="97"/>
      <c r="K357" s="97"/>
    </row>
    <row r="358" spans="1:11" x14ac:dyDescent="0.2">
      <c r="A358" s="98"/>
      <c r="B358" s="97"/>
      <c r="C358" s="97" t="s">
        <v>3330</v>
      </c>
      <c r="D358" s="97" t="s">
        <v>3330</v>
      </c>
      <c r="E358" s="97" t="s">
        <v>3330</v>
      </c>
      <c r="F358" s="97"/>
      <c r="G358" s="97"/>
      <c r="H358" s="97"/>
      <c r="I358" s="97"/>
      <c r="J358" s="97"/>
      <c r="K358" s="97"/>
    </row>
    <row r="359" spans="1:11" x14ac:dyDescent="0.2">
      <c r="A359" s="98"/>
      <c r="B359" s="97"/>
      <c r="C359" s="97"/>
      <c r="D359" s="97"/>
      <c r="E359" s="97"/>
      <c r="F359" s="97"/>
      <c r="G359" s="97"/>
      <c r="H359" s="97"/>
      <c r="I359" s="97"/>
      <c r="J359" s="97"/>
      <c r="K359" s="97"/>
    </row>
    <row r="360" spans="1:11" x14ac:dyDescent="0.2">
      <c r="A360" s="98" t="s">
        <v>2116</v>
      </c>
      <c r="B360" s="120" t="s">
        <v>2115</v>
      </c>
      <c r="C360" s="97"/>
      <c r="D360" s="97"/>
      <c r="E360" s="97"/>
      <c r="F360" s="97"/>
      <c r="G360" s="97"/>
      <c r="H360" s="97"/>
      <c r="I360" s="97"/>
      <c r="J360" s="97"/>
      <c r="K360" s="97"/>
    </row>
    <row r="361" spans="1:11" ht="15" thickBot="1" x14ac:dyDescent="0.25">
      <c r="A361" s="98"/>
      <c r="B361" s="120"/>
      <c r="C361" s="97"/>
      <c r="D361" s="97"/>
      <c r="E361" s="97"/>
      <c r="F361" s="97"/>
      <c r="G361" s="97"/>
      <c r="H361" s="97"/>
      <c r="I361" s="97"/>
      <c r="J361" s="97"/>
      <c r="K361" s="97"/>
    </row>
    <row r="362" spans="1:11" ht="15" thickBot="1" x14ac:dyDescent="0.25">
      <c r="A362" s="98"/>
      <c r="B362" s="149"/>
      <c r="C362" s="155" t="s">
        <v>2114</v>
      </c>
      <c r="D362" s="154" t="s">
        <v>2113</v>
      </c>
      <c r="E362" s="153" t="s">
        <v>2112</v>
      </c>
      <c r="F362" s="97"/>
      <c r="G362" s="97"/>
      <c r="H362" s="97"/>
      <c r="I362" s="97"/>
      <c r="J362" s="97"/>
      <c r="K362" s="97"/>
    </row>
    <row r="363" spans="1:11" ht="15.75" thickBot="1" x14ac:dyDescent="0.3">
      <c r="A363" s="98"/>
      <c r="B363" s="152" t="s">
        <v>2022</v>
      </c>
      <c r="C363" s="151">
        <v>0</v>
      </c>
      <c r="D363" s="150">
        <v>0</v>
      </c>
      <c r="E363" s="149">
        <v>0</v>
      </c>
      <c r="F363" s="97"/>
      <c r="G363" s="97"/>
      <c r="H363" s="97"/>
      <c r="I363" s="97"/>
      <c r="J363" s="97"/>
      <c r="K363" s="97"/>
    </row>
    <row r="364" spans="1:11" x14ac:dyDescent="0.2">
      <c r="A364" s="98"/>
      <c r="B364" s="148"/>
      <c r="C364" s="97"/>
      <c r="D364" s="97"/>
      <c r="E364" s="97"/>
      <c r="F364" s="97"/>
      <c r="G364" s="97"/>
      <c r="H364" s="97"/>
      <c r="I364" s="97"/>
      <c r="J364" s="97"/>
      <c r="K364" s="97"/>
    </row>
    <row r="365" spans="1:11" ht="15" thickBot="1" x14ac:dyDescent="0.25">
      <c r="A365" s="98"/>
      <c r="B365" s="120"/>
      <c r="C365" s="97"/>
      <c r="D365" s="97"/>
      <c r="E365" s="97"/>
      <c r="F365" s="97"/>
      <c r="G365" s="97"/>
      <c r="H365" s="97"/>
      <c r="I365" s="97"/>
      <c r="J365" s="97"/>
      <c r="K365" s="97"/>
    </row>
    <row r="366" spans="1:11" x14ac:dyDescent="0.2">
      <c r="A366" s="98"/>
      <c r="B366" s="142" t="s">
        <v>2111</v>
      </c>
      <c r="C366" s="147"/>
      <c r="D366" s="147"/>
      <c r="E366" s="115"/>
      <c r="F366" s="115"/>
      <c r="G366" s="115"/>
      <c r="H366" s="115"/>
      <c r="I366" s="115"/>
      <c r="J366" s="115"/>
      <c r="K366" s="97"/>
    </row>
    <row r="367" spans="1:11" ht="25.5" x14ac:dyDescent="0.2">
      <c r="A367" s="98"/>
      <c r="B367" s="140" t="s">
        <v>2107</v>
      </c>
      <c r="C367" s="136" t="s">
        <v>2106</v>
      </c>
      <c r="D367" s="136" t="s">
        <v>2105</v>
      </c>
      <c r="E367" s="139"/>
      <c r="F367" s="138" t="s">
        <v>2104</v>
      </c>
      <c r="G367" s="137"/>
      <c r="H367" s="136" t="s">
        <v>2103</v>
      </c>
      <c r="I367" s="136" t="s">
        <v>2110</v>
      </c>
      <c r="J367" s="136" t="s">
        <v>2109</v>
      </c>
      <c r="K367" s="97"/>
    </row>
    <row r="368" spans="1:11" x14ac:dyDescent="0.2">
      <c r="A368" s="98"/>
      <c r="B368" s="134"/>
      <c r="C368" s="146"/>
      <c r="D368" s="146"/>
      <c r="E368" s="133" t="s">
        <v>2100</v>
      </c>
      <c r="F368" s="133" t="s">
        <v>2099</v>
      </c>
      <c r="G368" s="133" t="s">
        <v>2098</v>
      </c>
      <c r="H368" s="132"/>
      <c r="I368" s="132"/>
      <c r="J368" s="132"/>
      <c r="K368" s="97"/>
    </row>
    <row r="369" spans="1:11" x14ac:dyDescent="0.2">
      <c r="A369" s="98"/>
      <c r="B369" s="130" t="s">
        <v>2097</v>
      </c>
      <c r="C369" s="145"/>
      <c r="D369" s="145"/>
      <c r="E369" s="129"/>
      <c r="F369" s="129"/>
      <c r="G369" s="129"/>
      <c r="H369" s="129"/>
      <c r="I369" s="129"/>
      <c r="J369" s="129"/>
      <c r="K369" s="97"/>
    </row>
    <row r="370" spans="1:11" x14ac:dyDescent="0.2">
      <c r="A370" s="98"/>
      <c r="B370" s="130" t="s">
        <v>2096</v>
      </c>
      <c r="C370" s="145"/>
      <c r="D370" s="145"/>
      <c r="E370" s="129"/>
      <c r="F370" s="129"/>
      <c r="G370" s="129"/>
      <c r="H370" s="129"/>
      <c r="I370" s="129"/>
      <c r="J370" s="129"/>
      <c r="K370" s="97"/>
    </row>
    <row r="371" spans="1:11" x14ac:dyDescent="0.2">
      <c r="A371" s="98"/>
      <c r="B371" s="130" t="s">
        <v>2095</v>
      </c>
      <c r="C371" s="145"/>
      <c r="D371" s="145"/>
      <c r="E371" s="129"/>
      <c r="F371" s="129"/>
      <c r="G371" s="129"/>
      <c r="H371" s="129"/>
      <c r="I371" s="129"/>
      <c r="J371" s="129"/>
      <c r="K371" s="97"/>
    </row>
    <row r="372" spans="1:11" ht="15" thickBot="1" x14ac:dyDescent="0.25">
      <c r="A372" s="98"/>
      <c r="B372" s="127" t="s">
        <v>2094</v>
      </c>
      <c r="C372" s="144"/>
      <c r="D372" s="144"/>
      <c r="E372" s="126"/>
      <c r="F372" s="126"/>
      <c r="G372" s="126"/>
      <c r="H372" s="126"/>
      <c r="I372" s="126"/>
      <c r="J372" s="126"/>
      <c r="K372" s="97"/>
    </row>
    <row r="373" spans="1:11" x14ac:dyDescent="0.2">
      <c r="A373" s="98"/>
      <c r="B373" s="97"/>
      <c r="C373" s="143"/>
      <c r="D373" s="143"/>
      <c r="E373" s="97"/>
      <c r="F373" s="97"/>
      <c r="G373" s="97"/>
      <c r="H373" s="97"/>
      <c r="I373" s="97"/>
      <c r="J373" s="97"/>
      <c r="K373" s="97"/>
    </row>
    <row r="374" spans="1:11" ht="15" thickBot="1" x14ac:dyDescent="0.25">
      <c r="A374" s="98"/>
      <c r="B374" s="120"/>
      <c r="C374" s="97"/>
      <c r="D374" s="97"/>
      <c r="E374" s="97"/>
      <c r="F374" s="97"/>
      <c r="G374" s="97"/>
      <c r="H374" s="97"/>
      <c r="I374" s="97"/>
      <c r="J374" s="97"/>
      <c r="K374" s="97"/>
    </row>
    <row r="375" spans="1:11" x14ac:dyDescent="0.2">
      <c r="A375" s="98"/>
      <c r="B375" s="142" t="s">
        <v>2108</v>
      </c>
      <c r="C375" s="115"/>
      <c r="D375" s="115"/>
      <c r="E375" s="115"/>
      <c r="F375" s="115"/>
      <c r="G375" s="115"/>
      <c r="H375" s="115"/>
      <c r="I375" s="115"/>
      <c r="J375" s="141"/>
      <c r="K375" s="97"/>
    </row>
    <row r="376" spans="1:11" ht="25.5" x14ac:dyDescent="0.2">
      <c r="A376" s="98"/>
      <c r="B376" s="140" t="s">
        <v>2107</v>
      </c>
      <c r="C376" s="136" t="s">
        <v>2106</v>
      </c>
      <c r="D376" s="136" t="s">
        <v>2105</v>
      </c>
      <c r="E376" s="139"/>
      <c r="F376" s="138" t="s">
        <v>2104</v>
      </c>
      <c r="G376" s="137"/>
      <c r="H376" s="136" t="s">
        <v>2103</v>
      </c>
      <c r="I376" s="136" t="s">
        <v>2102</v>
      </c>
      <c r="J376" s="135" t="s">
        <v>2101</v>
      </c>
      <c r="K376" s="97"/>
    </row>
    <row r="377" spans="1:11" x14ac:dyDescent="0.2">
      <c r="A377" s="98"/>
      <c r="B377" s="134"/>
      <c r="C377" s="132"/>
      <c r="D377" s="132"/>
      <c r="E377" s="133" t="s">
        <v>2100</v>
      </c>
      <c r="F377" s="133" t="s">
        <v>2099</v>
      </c>
      <c r="G377" s="133" t="s">
        <v>2098</v>
      </c>
      <c r="H377" s="132"/>
      <c r="I377" s="132"/>
      <c r="J377" s="131"/>
      <c r="K377" s="97"/>
    </row>
    <row r="378" spans="1:11" x14ac:dyDescent="0.2">
      <c r="A378" s="98"/>
      <c r="B378" s="130" t="s">
        <v>2097</v>
      </c>
      <c r="C378" s="129"/>
      <c r="E378" s="129"/>
      <c r="F378" s="129"/>
      <c r="G378" s="129"/>
      <c r="H378" s="129"/>
      <c r="I378" s="129"/>
      <c r="J378" s="128"/>
      <c r="K378" s="97"/>
    </row>
    <row r="379" spans="1:11" x14ac:dyDescent="0.2">
      <c r="A379" s="98"/>
      <c r="B379" s="130" t="s">
        <v>2096</v>
      </c>
      <c r="C379" s="129"/>
      <c r="D379" s="129"/>
      <c r="E379" s="129"/>
      <c r="F379" s="129"/>
      <c r="G379" s="129"/>
      <c r="H379" s="129"/>
      <c r="I379" s="129"/>
      <c r="J379" s="128"/>
      <c r="K379" s="97"/>
    </row>
    <row r="380" spans="1:11" x14ac:dyDescent="0.2">
      <c r="A380" s="98"/>
      <c r="B380" s="130" t="s">
        <v>2095</v>
      </c>
      <c r="C380" s="129"/>
      <c r="D380" s="129"/>
      <c r="E380" s="129"/>
      <c r="F380" s="129"/>
      <c r="G380" s="129"/>
      <c r="H380" s="129"/>
      <c r="I380" s="129"/>
      <c r="J380" s="128"/>
      <c r="K380" s="97"/>
    </row>
    <row r="381" spans="1:11" ht="15" thickBot="1" x14ac:dyDescent="0.25">
      <c r="A381" s="98"/>
      <c r="B381" s="127" t="s">
        <v>2094</v>
      </c>
      <c r="C381" s="126"/>
      <c r="D381" s="126"/>
      <c r="E381" s="126"/>
      <c r="F381" s="126"/>
      <c r="G381" s="126"/>
      <c r="H381" s="126"/>
      <c r="I381" s="126"/>
      <c r="J381" s="125"/>
      <c r="K381" s="97"/>
    </row>
    <row r="382" spans="1:11" x14ac:dyDescent="0.2">
      <c r="A382" s="98"/>
      <c r="B382" s="97"/>
      <c r="C382" s="97"/>
      <c r="D382" s="97"/>
      <c r="E382" s="97"/>
      <c r="F382" s="97"/>
      <c r="G382" s="97"/>
      <c r="H382" s="97"/>
      <c r="I382" s="97"/>
      <c r="J382" s="97"/>
      <c r="K382" s="97"/>
    </row>
    <row r="383" spans="1:11" x14ac:dyDescent="0.2">
      <c r="A383" s="98"/>
      <c r="B383" s="97"/>
      <c r="C383" s="97"/>
      <c r="D383" s="97"/>
      <c r="E383" s="97"/>
      <c r="F383" s="97"/>
      <c r="G383" s="97"/>
      <c r="H383" s="97"/>
      <c r="I383" s="97"/>
      <c r="J383" s="97"/>
      <c r="K383" s="97"/>
    </row>
    <row r="384" spans="1:11" x14ac:dyDescent="0.2">
      <c r="A384" s="124">
        <v>6</v>
      </c>
      <c r="B384" s="123" t="s">
        <v>2093</v>
      </c>
      <c r="C384" s="123"/>
      <c r="D384" s="123"/>
      <c r="E384" s="123"/>
      <c r="F384" s="123"/>
      <c r="G384" s="123"/>
      <c r="H384" s="123"/>
      <c r="I384" s="123"/>
      <c r="J384" s="123"/>
      <c r="K384" s="97"/>
    </row>
    <row r="385" spans="1:11" x14ac:dyDescent="0.2">
      <c r="A385" s="98"/>
      <c r="B385" s="97"/>
      <c r="C385" s="97"/>
      <c r="D385" s="97"/>
      <c r="E385" s="97"/>
      <c r="F385" s="97"/>
      <c r="G385" s="97"/>
      <c r="H385" s="97"/>
      <c r="I385" s="97"/>
      <c r="J385" s="97"/>
      <c r="K385" s="97"/>
    </row>
    <row r="386" spans="1:11" ht="1.5" customHeight="1" x14ac:dyDescent="0.2">
      <c r="A386" s="98"/>
      <c r="B386" s="97"/>
      <c r="C386" s="97"/>
      <c r="D386" s="97"/>
      <c r="E386" s="97"/>
      <c r="F386" s="97"/>
      <c r="G386" s="97"/>
      <c r="H386" s="97"/>
      <c r="I386" s="97"/>
      <c r="J386" s="97"/>
      <c r="K386" s="97"/>
    </row>
    <row r="387" spans="1:11" ht="15" thickBot="1" x14ac:dyDescent="0.25">
      <c r="A387" s="98" t="s">
        <v>2092</v>
      </c>
      <c r="B387" s="120" t="s">
        <v>2091</v>
      </c>
      <c r="C387" s="97"/>
      <c r="D387" s="97"/>
      <c r="E387" s="97"/>
      <c r="F387" s="97"/>
      <c r="G387" s="97"/>
      <c r="H387" s="97"/>
      <c r="I387" s="97"/>
      <c r="J387" s="97"/>
      <c r="K387" s="97"/>
    </row>
    <row r="388" spans="1:11" ht="15" thickBot="1" x14ac:dyDescent="0.25">
      <c r="A388" s="98"/>
      <c r="B388" s="97"/>
      <c r="C388" s="97"/>
      <c r="D388" s="118" t="s">
        <v>2090</v>
      </c>
      <c r="E388" s="122">
        <v>2025</v>
      </c>
      <c r="F388" s="122">
        <v>2024</v>
      </c>
      <c r="G388" s="122">
        <v>2023</v>
      </c>
      <c r="H388" s="122">
        <v>2022</v>
      </c>
      <c r="I388" s="97"/>
      <c r="J388" s="97"/>
      <c r="K388" s="97"/>
    </row>
    <row r="389" spans="1:11" x14ac:dyDescent="0.2">
      <c r="A389" s="98"/>
      <c r="B389" s="116" t="s">
        <v>2087</v>
      </c>
      <c r="C389" s="115"/>
      <c r="D389" s="114">
        <v>24900</v>
      </c>
      <c r="E389" s="114">
        <v>21000</v>
      </c>
      <c r="F389" s="114">
        <v>18402.599999999999</v>
      </c>
      <c r="G389" s="114">
        <v>15533.2</v>
      </c>
      <c r="H389" s="114">
        <v>16080.4</v>
      </c>
      <c r="I389" s="97"/>
      <c r="J389" s="97"/>
      <c r="K389" s="97"/>
    </row>
    <row r="390" spans="1:11" ht="15" thickBot="1" x14ac:dyDescent="0.25">
      <c r="A390" s="98"/>
      <c r="B390" s="113" t="s">
        <v>2086</v>
      </c>
      <c r="C390" s="112"/>
      <c r="D390" s="121"/>
      <c r="E390" s="121"/>
      <c r="F390" s="121"/>
      <c r="G390" s="121"/>
      <c r="H390" s="121"/>
      <c r="I390" s="97"/>
      <c r="J390" s="97"/>
      <c r="K390" s="97"/>
    </row>
    <row r="391" spans="1:11" ht="15" thickBot="1" x14ac:dyDescent="0.25">
      <c r="A391" s="98"/>
      <c r="B391" s="110" t="s">
        <v>2080</v>
      </c>
      <c r="C391" s="109"/>
      <c r="D391" s="108">
        <v>24900</v>
      </c>
      <c r="E391" s="108">
        <v>21000</v>
      </c>
      <c r="F391" s="108">
        <v>18402.599999999999</v>
      </c>
      <c r="G391" s="108">
        <v>15533.2</v>
      </c>
      <c r="H391" s="108">
        <v>16080.4</v>
      </c>
      <c r="I391" s="97"/>
      <c r="J391" s="97"/>
      <c r="K391" s="97"/>
    </row>
    <row r="392" spans="1:11" ht="15" thickBot="1" x14ac:dyDescent="0.25">
      <c r="A392" s="98"/>
      <c r="B392" s="97"/>
      <c r="C392" s="97"/>
      <c r="D392" s="117"/>
      <c r="E392" s="117"/>
      <c r="F392" s="117"/>
      <c r="G392" s="117"/>
      <c r="H392" s="117"/>
      <c r="I392" s="97"/>
      <c r="J392" s="97"/>
      <c r="K392" s="97"/>
    </row>
    <row r="393" spans="1:11" x14ac:dyDescent="0.2">
      <c r="A393" s="98"/>
      <c r="B393" s="116" t="s">
        <v>2085</v>
      </c>
      <c r="C393" s="115"/>
      <c r="D393" s="114">
        <v>24900</v>
      </c>
      <c r="E393" s="114">
        <v>21000</v>
      </c>
      <c r="F393" s="114">
        <v>18243.199999999997</v>
      </c>
      <c r="G393" s="114">
        <v>14993.2</v>
      </c>
      <c r="H393" s="114">
        <v>15369.5</v>
      </c>
      <c r="I393" s="97"/>
      <c r="J393" s="97"/>
      <c r="K393" s="97"/>
    </row>
    <row r="394" spans="1:11" x14ac:dyDescent="0.2">
      <c r="A394" s="98"/>
      <c r="B394" s="113" t="s">
        <v>2084</v>
      </c>
      <c r="C394" s="112"/>
      <c r="D394" s="121"/>
      <c r="E394" s="121"/>
      <c r="F394" s="121"/>
      <c r="G394" s="121"/>
      <c r="H394" s="121"/>
      <c r="I394" s="97"/>
      <c r="J394" s="97"/>
      <c r="K394" s="97"/>
    </row>
    <row r="395" spans="1:11" x14ac:dyDescent="0.2">
      <c r="A395" s="98"/>
      <c r="B395" s="113" t="s">
        <v>2083</v>
      </c>
      <c r="C395" s="112"/>
      <c r="D395" s="121">
        <v>0</v>
      </c>
      <c r="E395" s="121">
        <v>0</v>
      </c>
      <c r="F395" s="121">
        <v>159.4</v>
      </c>
      <c r="G395" s="121">
        <v>540</v>
      </c>
      <c r="H395" s="121">
        <v>710.9</v>
      </c>
      <c r="I395" s="97"/>
      <c r="J395" s="97"/>
      <c r="K395" s="97"/>
    </row>
    <row r="396" spans="1:11" x14ac:dyDescent="0.2">
      <c r="A396" s="98"/>
      <c r="B396" s="113" t="s">
        <v>2082</v>
      </c>
      <c r="C396" s="112"/>
      <c r="D396" s="121"/>
      <c r="E396" s="121"/>
      <c r="F396" s="121"/>
      <c r="G396" s="121"/>
      <c r="H396" s="121"/>
      <c r="I396" s="97"/>
      <c r="J396" s="97"/>
      <c r="K396" s="97"/>
    </row>
    <row r="397" spans="1:11" x14ac:dyDescent="0.2">
      <c r="A397" s="98"/>
      <c r="B397" s="113" t="s">
        <v>2081</v>
      </c>
      <c r="C397" s="112"/>
      <c r="D397" s="121"/>
      <c r="E397" s="121"/>
      <c r="F397" s="121"/>
      <c r="G397" s="121"/>
      <c r="H397" s="121"/>
      <c r="I397" s="97"/>
      <c r="J397" s="97"/>
      <c r="K397" s="97"/>
    </row>
    <row r="398" spans="1:11" ht="15" thickBot="1" x14ac:dyDescent="0.25">
      <c r="A398" s="98"/>
      <c r="B398" s="113" t="s">
        <v>93</v>
      </c>
      <c r="C398" s="112"/>
      <c r="D398" s="121"/>
      <c r="E398" s="121"/>
      <c r="F398" s="121"/>
      <c r="G398" s="121"/>
      <c r="H398" s="121"/>
      <c r="I398" s="97"/>
      <c r="J398" s="97"/>
      <c r="K398" s="97"/>
    </row>
    <row r="399" spans="1:11" ht="15" thickBot="1" x14ac:dyDescent="0.25">
      <c r="A399" s="98"/>
      <c r="B399" s="110" t="s">
        <v>2080</v>
      </c>
      <c r="C399" s="109"/>
      <c r="D399" s="108">
        <v>24900</v>
      </c>
      <c r="E399" s="108">
        <v>21000</v>
      </c>
      <c r="F399" s="108">
        <v>18402.599999999999</v>
      </c>
      <c r="G399" s="108">
        <v>15533.2</v>
      </c>
      <c r="H399" s="108">
        <v>16080.4</v>
      </c>
      <c r="I399" s="97"/>
      <c r="J399" s="97"/>
      <c r="K399" s="97"/>
    </row>
    <row r="400" spans="1:11" ht="15" thickBot="1" x14ac:dyDescent="0.25">
      <c r="A400" s="98"/>
      <c r="B400" s="97"/>
      <c r="C400" s="97"/>
      <c r="D400" s="117"/>
      <c r="E400" s="117"/>
      <c r="F400" s="117"/>
      <c r="G400" s="117"/>
      <c r="H400" s="117"/>
      <c r="I400" s="97"/>
      <c r="J400" s="97"/>
      <c r="K400" s="97"/>
    </row>
    <row r="401" spans="1:11" x14ac:dyDescent="0.2">
      <c r="A401" s="98"/>
      <c r="B401" s="116" t="s">
        <v>245</v>
      </c>
      <c r="C401" s="115"/>
      <c r="D401" s="114">
        <v>24900</v>
      </c>
      <c r="E401" s="114">
        <v>21000</v>
      </c>
      <c r="F401" s="114">
        <v>18402.599999999999</v>
      </c>
      <c r="G401" s="114">
        <v>15533.2</v>
      </c>
      <c r="H401" s="114">
        <v>16080.4</v>
      </c>
      <c r="I401" s="97"/>
      <c r="J401" s="97"/>
      <c r="K401" s="97"/>
    </row>
    <row r="402" spans="1:11" x14ac:dyDescent="0.2">
      <c r="A402" s="98"/>
      <c r="B402" s="113" t="s">
        <v>247</v>
      </c>
      <c r="C402" s="112"/>
      <c r="D402" s="121"/>
      <c r="E402" s="121"/>
      <c r="F402" s="121"/>
      <c r="G402" s="121"/>
      <c r="H402" s="121"/>
      <c r="I402" s="97"/>
      <c r="J402" s="97"/>
      <c r="K402" s="97"/>
    </row>
    <row r="403" spans="1:11" ht="15" thickBot="1" x14ac:dyDescent="0.25">
      <c r="A403" s="98"/>
      <c r="B403" s="113" t="s">
        <v>93</v>
      </c>
      <c r="C403" s="112"/>
      <c r="D403" s="121"/>
      <c r="E403" s="121"/>
      <c r="F403" s="121"/>
      <c r="G403" s="121"/>
      <c r="H403" s="121"/>
      <c r="I403" s="97"/>
      <c r="J403" s="97"/>
      <c r="K403" s="97"/>
    </row>
    <row r="404" spans="1:11" ht="15" thickBot="1" x14ac:dyDescent="0.25">
      <c r="A404" s="98"/>
      <c r="B404" s="110" t="s">
        <v>2080</v>
      </c>
      <c r="C404" s="109"/>
      <c r="D404" s="108">
        <v>24900</v>
      </c>
      <c r="E404" s="108">
        <v>21000</v>
      </c>
      <c r="F404" s="108">
        <v>18402.599999999999</v>
      </c>
      <c r="G404" s="108">
        <v>15533.2</v>
      </c>
      <c r="H404" s="108">
        <v>16080.4</v>
      </c>
      <c r="I404" s="97"/>
      <c r="J404" s="97"/>
      <c r="K404" s="97"/>
    </row>
    <row r="405" spans="1:11" x14ac:dyDescent="0.2">
      <c r="A405" s="98"/>
      <c r="B405" s="97"/>
      <c r="C405" s="97"/>
      <c r="D405" s="119"/>
      <c r="E405" s="119"/>
      <c r="F405" s="119"/>
      <c r="G405" s="119"/>
      <c r="H405" s="119"/>
      <c r="I405" s="97"/>
      <c r="J405" s="97"/>
      <c r="K405" s="97"/>
    </row>
    <row r="406" spans="1:11" x14ac:dyDescent="0.2">
      <c r="A406" s="98"/>
      <c r="B406" s="97"/>
      <c r="C406" s="97"/>
      <c r="D406" s="119"/>
      <c r="E406" s="119"/>
      <c r="F406" s="119"/>
      <c r="G406" s="119"/>
      <c r="H406" s="119"/>
      <c r="I406" s="97"/>
      <c r="J406" s="97"/>
      <c r="K406" s="97"/>
    </row>
    <row r="407" spans="1:11" ht="15" thickBot="1" x14ac:dyDescent="0.25">
      <c r="A407" s="98" t="s">
        <v>2089</v>
      </c>
      <c r="B407" s="120" t="s">
        <v>2088</v>
      </c>
      <c r="C407" s="97"/>
      <c r="D407" s="119"/>
      <c r="E407" s="119"/>
      <c r="F407" s="119"/>
      <c r="G407" s="119"/>
      <c r="H407" s="119"/>
      <c r="I407" s="97"/>
      <c r="J407" s="97"/>
      <c r="K407" s="97"/>
    </row>
    <row r="408" spans="1:11" ht="15" thickBot="1" x14ac:dyDescent="0.25">
      <c r="A408" s="97"/>
      <c r="B408" s="97"/>
      <c r="C408" s="97"/>
      <c r="D408" s="118" t="s">
        <v>2090</v>
      </c>
      <c r="E408" s="118">
        <v>2025</v>
      </c>
      <c r="F408" s="118">
        <v>2024</v>
      </c>
      <c r="G408" s="118">
        <v>2023</v>
      </c>
      <c r="H408" s="118">
        <v>2022</v>
      </c>
      <c r="I408" s="97"/>
      <c r="J408" s="97"/>
      <c r="K408" s="97"/>
    </row>
    <row r="409" spans="1:11" x14ac:dyDescent="0.2">
      <c r="A409" s="98"/>
      <c r="B409" s="116" t="s">
        <v>2087</v>
      </c>
      <c r="C409" s="115"/>
      <c r="D409" s="114">
        <v>3900</v>
      </c>
      <c r="E409" s="114">
        <v>4250</v>
      </c>
      <c r="F409" s="114">
        <v>5750</v>
      </c>
      <c r="G409" s="114">
        <v>3900</v>
      </c>
      <c r="H409" s="114">
        <v>1850</v>
      </c>
      <c r="I409" s="97"/>
      <c r="J409" s="97"/>
      <c r="K409" s="97"/>
    </row>
    <row r="410" spans="1:11" ht="15" thickBot="1" x14ac:dyDescent="0.25">
      <c r="A410" s="98"/>
      <c r="B410" s="113" t="s">
        <v>2086</v>
      </c>
      <c r="C410" s="112"/>
      <c r="D410" s="121"/>
      <c r="E410" s="121"/>
      <c r="F410" s="121"/>
      <c r="G410" s="121"/>
      <c r="H410" s="121"/>
      <c r="I410" s="97"/>
      <c r="J410" s="97"/>
      <c r="K410" s="97"/>
    </row>
    <row r="411" spans="1:11" ht="15" thickBot="1" x14ac:dyDescent="0.25">
      <c r="A411" s="98"/>
      <c r="B411" s="110" t="s">
        <v>2080</v>
      </c>
      <c r="C411" s="109"/>
      <c r="D411" s="108">
        <v>3900</v>
      </c>
      <c r="E411" s="108">
        <v>4250</v>
      </c>
      <c r="F411" s="108">
        <v>5750</v>
      </c>
      <c r="G411" s="108">
        <v>3900</v>
      </c>
      <c r="H411" s="108">
        <v>1850</v>
      </c>
      <c r="I411" s="97"/>
      <c r="J411" s="97"/>
      <c r="K411" s="97"/>
    </row>
    <row r="412" spans="1:11" ht="15" thickBot="1" x14ac:dyDescent="0.25">
      <c r="A412" s="98"/>
      <c r="B412" s="97"/>
      <c r="C412" s="97"/>
      <c r="D412" s="117"/>
      <c r="E412" s="117"/>
      <c r="F412" s="117"/>
      <c r="G412" s="117"/>
      <c r="H412" s="117"/>
      <c r="I412" s="97"/>
      <c r="J412" s="97"/>
      <c r="K412" s="97"/>
    </row>
    <row r="413" spans="1:11" x14ac:dyDescent="0.2">
      <c r="A413" s="98"/>
      <c r="B413" s="116" t="s">
        <v>2085</v>
      </c>
      <c r="C413" s="115"/>
      <c r="D413" s="114">
        <v>3900</v>
      </c>
      <c r="E413" s="114">
        <v>4250</v>
      </c>
      <c r="F413" s="114">
        <v>5750</v>
      </c>
      <c r="G413" s="114">
        <v>3900</v>
      </c>
      <c r="H413" s="114">
        <v>1850</v>
      </c>
      <c r="I413" s="97"/>
      <c r="J413" s="97"/>
      <c r="K413" s="97"/>
    </row>
    <row r="414" spans="1:11" x14ac:dyDescent="0.2">
      <c r="A414" s="98"/>
      <c r="B414" s="113" t="s">
        <v>2084</v>
      </c>
      <c r="C414" s="112"/>
      <c r="D414" s="121"/>
      <c r="E414" s="121"/>
      <c r="F414" s="121"/>
      <c r="G414" s="121"/>
      <c r="H414" s="121"/>
      <c r="I414" s="97"/>
      <c r="J414" s="97"/>
      <c r="K414" s="97"/>
    </row>
    <row r="415" spans="1:11" x14ac:dyDescent="0.2">
      <c r="A415" s="98"/>
      <c r="B415" s="113" t="s">
        <v>2083</v>
      </c>
      <c r="C415" s="112"/>
      <c r="D415" s="111"/>
      <c r="E415" s="111"/>
      <c r="F415" s="111"/>
      <c r="G415" s="111"/>
      <c r="H415" s="111"/>
      <c r="I415" s="97"/>
      <c r="J415" s="97"/>
      <c r="K415" s="97"/>
    </row>
    <row r="416" spans="1:11" x14ac:dyDescent="0.2">
      <c r="A416" s="98"/>
      <c r="B416" s="113" t="s">
        <v>2082</v>
      </c>
      <c r="C416" s="112"/>
      <c r="D416" s="111"/>
      <c r="E416" s="111"/>
      <c r="F416" s="111"/>
      <c r="G416" s="111"/>
      <c r="H416" s="111"/>
      <c r="I416" s="97"/>
      <c r="J416" s="97"/>
      <c r="K416" s="97"/>
    </row>
    <row r="417" spans="1:11" x14ac:dyDescent="0.2">
      <c r="A417" s="98"/>
      <c r="B417" s="113" t="s">
        <v>2081</v>
      </c>
      <c r="C417" s="112"/>
      <c r="D417" s="111"/>
      <c r="E417" s="111"/>
      <c r="F417" s="111"/>
      <c r="G417" s="111"/>
      <c r="H417" s="111"/>
      <c r="I417" s="97"/>
      <c r="J417" s="97"/>
      <c r="K417" s="97"/>
    </row>
    <row r="418" spans="1:11" ht="15" thickBot="1" x14ac:dyDescent="0.25">
      <c r="A418" s="98"/>
      <c r="B418" s="113" t="s">
        <v>93</v>
      </c>
      <c r="C418" s="112"/>
      <c r="D418" s="111"/>
      <c r="E418" s="111"/>
      <c r="F418" s="111"/>
      <c r="G418" s="111"/>
      <c r="H418" s="111"/>
      <c r="I418" s="97"/>
      <c r="J418" s="97"/>
      <c r="K418" s="97"/>
    </row>
    <row r="419" spans="1:11" ht="15" thickBot="1" x14ac:dyDescent="0.25">
      <c r="A419" s="98"/>
      <c r="B419" s="110" t="s">
        <v>2080</v>
      </c>
      <c r="C419" s="109"/>
      <c r="D419" s="108">
        <v>3900</v>
      </c>
      <c r="E419" s="108">
        <v>4250</v>
      </c>
      <c r="F419" s="108">
        <v>5750</v>
      </c>
      <c r="G419" s="108">
        <v>3900</v>
      </c>
      <c r="H419" s="108">
        <v>1850</v>
      </c>
      <c r="I419" s="97"/>
      <c r="J419" s="97"/>
      <c r="K419" s="97"/>
    </row>
    <row r="420" spans="1:11" ht="15" thickBot="1" x14ac:dyDescent="0.25">
      <c r="A420" s="98"/>
      <c r="B420" s="97"/>
      <c r="C420" s="97"/>
      <c r="D420" s="117"/>
      <c r="E420" s="117"/>
      <c r="F420" s="117"/>
      <c r="G420" s="117"/>
      <c r="H420" s="117"/>
      <c r="I420" s="97"/>
      <c r="J420" s="97"/>
      <c r="K420" s="97"/>
    </row>
    <row r="421" spans="1:11" x14ac:dyDescent="0.2">
      <c r="A421" s="98"/>
      <c r="B421" s="116" t="s">
        <v>245</v>
      </c>
      <c r="C421" s="115"/>
      <c r="D421" s="114">
        <v>3900</v>
      </c>
      <c r="E421" s="114">
        <v>4250</v>
      </c>
      <c r="F421" s="114">
        <v>5750</v>
      </c>
      <c r="G421" s="114">
        <v>3900</v>
      </c>
      <c r="H421" s="114">
        <v>1850</v>
      </c>
      <c r="I421" s="97"/>
      <c r="J421" s="97"/>
      <c r="K421" s="97"/>
    </row>
    <row r="422" spans="1:11" x14ac:dyDescent="0.2">
      <c r="A422" s="98"/>
      <c r="B422" s="113" t="s">
        <v>247</v>
      </c>
      <c r="C422" s="112"/>
      <c r="D422" s="111"/>
      <c r="E422" s="111"/>
      <c r="F422" s="111"/>
      <c r="G422" s="111"/>
      <c r="H422" s="111"/>
      <c r="I422" s="97"/>
      <c r="J422" s="97"/>
      <c r="K422" s="97"/>
    </row>
    <row r="423" spans="1:11" ht="15" thickBot="1" x14ac:dyDescent="0.25">
      <c r="A423" s="98"/>
      <c r="B423" s="113" t="s">
        <v>93</v>
      </c>
      <c r="C423" s="112"/>
      <c r="D423" s="111"/>
      <c r="E423" s="111"/>
      <c r="F423" s="111"/>
      <c r="G423" s="111"/>
      <c r="H423" s="111"/>
      <c r="I423" s="97"/>
      <c r="J423" s="97"/>
      <c r="K423" s="97"/>
    </row>
    <row r="424" spans="1:11" ht="15" thickBot="1" x14ac:dyDescent="0.25">
      <c r="A424" s="98"/>
      <c r="B424" s="110" t="s">
        <v>2080</v>
      </c>
      <c r="C424" s="109"/>
      <c r="D424" s="108">
        <v>3900</v>
      </c>
      <c r="E424" s="108">
        <v>4250</v>
      </c>
      <c r="F424" s="108">
        <v>5750</v>
      </c>
      <c r="G424" s="108">
        <v>3900</v>
      </c>
      <c r="H424" s="108">
        <v>1850</v>
      </c>
      <c r="I424" s="97"/>
      <c r="J424" s="97"/>
      <c r="K424" s="97"/>
    </row>
    <row r="425" spans="1:11" x14ac:dyDescent="0.2">
      <c r="A425" s="98"/>
      <c r="B425" s="97"/>
      <c r="C425" s="97"/>
      <c r="D425" s="97"/>
      <c r="E425" s="97"/>
      <c r="F425" s="97"/>
      <c r="G425" s="97"/>
      <c r="H425" s="97"/>
      <c r="I425" s="97"/>
      <c r="J425" s="97"/>
      <c r="K425" s="97"/>
    </row>
    <row r="426" spans="1:11" x14ac:dyDescent="0.2">
      <c r="A426" s="98"/>
      <c r="B426" s="97"/>
      <c r="C426" s="97"/>
      <c r="D426" s="97"/>
      <c r="E426" s="97"/>
      <c r="F426" s="97"/>
      <c r="G426" s="97"/>
      <c r="H426" s="97"/>
      <c r="I426" s="97"/>
      <c r="J426" s="97"/>
      <c r="K426" s="97"/>
    </row>
    <row r="427" spans="1:11" x14ac:dyDescent="0.2">
      <c r="A427" s="100"/>
      <c r="B427" s="99"/>
      <c r="C427" s="99"/>
      <c r="D427" s="99"/>
      <c r="E427" s="99"/>
      <c r="F427" s="99"/>
      <c r="G427" s="99"/>
      <c r="H427" s="99"/>
      <c r="I427" s="99"/>
      <c r="J427" s="97"/>
      <c r="K427" s="97"/>
    </row>
    <row r="428" spans="1:11" x14ac:dyDescent="0.2">
      <c r="A428" s="105"/>
      <c r="B428" s="102" t="s">
        <v>2079</v>
      </c>
      <c r="C428" s="104"/>
      <c r="D428" s="104"/>
      <c r="E428" s="104"/>
      <c r="F428" s="104"/>
      <c r="G428" s="104"/>
      <c r="H428" s="104"/>
      <c r="I428" s="104"/>
      <c r="J428" s="104"/>
      <c r="K428" s="97"/>
    </row>
    <row r="429" spans="1:11" x14ac:dyDescent="0.2">
      <c r="A429" s="100"/>
      <c r="B429" s="99"/>
      <c r="C429" s="99"/>
      <c r="D429" s="99"/>
      <c r="E429" s="99"/>
      <c r="F429" s="99"/>
      <c r="G429" s="99"/>
      <c r="H429" s="99"/>
      <c r="I429" s="99"/>
      <c r="J429" s="97"/>
      <c r="K429" s="97"/>
    </row>
    <row r="430" spans="1:11" x14ac:dyDescent="0.2">
      <c r="A430" s="100" t="s">
        <v>2078</v>
      </c>
      <c r="B430" s="99" t="s">
        <v>2077</v>
      </c>
      <c r="C430" s="99"/>
      <c r="D430" s="99"/>
      <c r="E430" s="99"/>
      <c r="F430" s="99"/>
      <c r="G430" s="99"/>
      <c r="H430" s="99"/>
      <c r="I430" s="99"/>
      <c r="J430" s="97"/>
      <c r="K430" s="97"/>
    </row>
    <row r="431" spans="1:11" x14ac:dyDescent="0.2">
      <c r="A431" s="100"/>
      <c r="B431" s="99"/>
      <c r="C431" s="99"/>
      <c r="D431" s="99"/>
      <c r="E431" s="99"/>
      <c r="F431" s="99"/>
      <c r="G431" s="99"/>
      <c r="H431" s="99"/>
      <c r="I431" s="99"/>
      <c r="J431" s="97"/>
      <c r="K431" s="97"/>
    </row>
    <row r="432" spans="1:11" x14ac:dyDescent="0.2">
      <c r="A432" s="100" t="s">
        <v>2076</v>
      </c>
      <c r="B432" s="107" t="s">
        <v>2075</v>
      </c>
      <c r="C432" s="99"/>
      <c r="D432" s="99"/>
      <c r="E432" s="99"/>
      <c r="F432" s="99"/>
      <c r="G432" s="99"/>
      <c r="H432" s="99"/>
      <c r="I432" s="99"/>
      <c r="J432" s="97"/>
      <c r="K432" s="97"/>
    </row>
    <row r="433" spans="1:11" x14ac:dyDescent="0.2">
      <c r="A433" s="100"/>
      <c r="B433" s="99" t="s">
        <v>2074</v>
      </c>
      <c r="C433" s="99"/>
      <c r="D433" s="99"/>
      <c r="E433" s="99"/>
      <c r="F433" s="99"/>
      <c r="G433" s="99"/>
      <c r="H433" s="99"/>
      <c r="I433" s="99"/>
      <c r="J433" s="97"/>
      <c r="K433" s="97"/>
    </row>
    <row r="434" spans="1:11" x14ac:dyDescent="0.2">
      <c r="A434" s="100"/>
      <c r="B434" s="99" t="s">
        <v>2073</v>
      </c>
      <c r="C434" s="99"/>
      <c r="D434" s="99"/>
      <c r="E434" s="99"/>
      <c r="F434" s="99"/>
      <c r="G434" s="99"/>
      <c r="H434" s="99"/>
      <c r="I434" s="99"/>
      <c r="J434" s="97"/>
      <c r="K434" s="97"/>
    </row>
    <row r="435" spans="1:11" x14ac:dyDescent="0.2">
      <c r="A435" s="100"/>
      <c r="B435" s="99" t="s">
        <v>2072</v>
      </c>
      <c r="C435" s="99"/>
      <c r="D435" s="99"/>
      <c r="E435" s="99"/>
      <c r="F435" s="99"/>
      <c r="G435" s="99"/>
      <c r="H435" s="99"/>
      <c r="I435" s="99"/>
      <c r="J435" s="97"/>
      <c r="K435" s="97"/>
    </row>
    <row r="436" spans="1:11" x14ac:dyDescent="0.2">
      <c r="A436" s="100"/>
      <c r="B436" s="99" t="s">
        <v>2071</v>
      </c>
      <c r="C436" s="99"/>
      <c r="D436" s="99"/>
      <c r="E436" s="99"/>
      <c r="F436" s="99"/>
      <c r="G436" s="99"/>
      <c r="H436" s="99"/>
      <c r="I436" s="99"/>
      <c r="J436" s="97"/>
      <c r="K436" s="97"/>
    </row>
    <row r="437" spans="1:11" x14ac:dyDescent="0.2">
      <c r="A437" s="100"/>
      <c r="B437" s="99" t="s">
        <v>2070</v>
      </c>
      <c r="C437" s="99"/>
      <c r="D437" s="99"/>
      <c r="E437" s="99"/>
      <c r="F437" s="99"/>
      <c r="G437" s="99"/>
      <c r="H437" s="99"/>
      <c r="I437" s="99"/>
      <c r="J437" s="97"/>
      <c r="K437" s="97"/>
    </row>
    <row r="438" spans="1:11" x14ac:dyDescent="0.2">
      <c r="A438" s="100"/>
      <c r="B438" s="99" t="s">
        <v>2069</v>
      </c>
      <c r="C438" s="99"/>
      <c r="D438" s="99"/>
      <c r="E438" s="99"/>
      <c r="F438" s="99"/>
      <c r="G438" s="99"/>
      <c r="H438" s="99"/>
      <c r="I438" s="99"/>
      <c r="J438" s="97"/>
      <c r="K438" s="97"/>
    </row>
    <row r="439" spans="1:11" x14ac:dyDescent="0.2">
      <c r="A439" s="100"/>
      <c r="B439" s="99" t="s">
        <v>2068</v>
      </c>
      <c r="C439" s="99"/>
      <c r="D439" s="99"/>
      <c r="E439" s="99"/>
      <c r="F439" s="99"/>
      <c r="G439" s="99"/>
      <c r="H439" s="99"/>
      <c r="I439" s="99"/>
      <c r="J439" s="97"/>
      <c r="K439" s="97"/>
    </row>
    <row r="440" spans="1:11" x14ac:dyDescent="0.2">
      <c r="A440" s="100"/>
      <c r="B440" s="99"/>
      <c r="C440" s="99"/>
      <c r="D440" s="99"/>
      <c r="E440" s="99"/>
      <c r="F440" s="99"/>
      <c r="G440" s="99"/>
      <c r="H440" s="99"/>
      <c r="I440" s="99"/>
      <c r="J440" s="97"/>
      <c r="K440" s="97"/>
    </row>
    <row r="441" spans="1:11" x14ac:dyDescent="0.2">
      <c r="A441" s="100" t="s">
        <v>2067</v>
      </c>
      <c r="B441" s="107" t="s">
        <v>2066</v>
      </c>
      <c r="C441" s="99"/>
      <c r="D441" s="99"/>
      <c r="E441" s="99"/>
      <c r="F441" s="99"/>
      <c r="G441" s="99"/>
      <c r="H441" s="99"/>
      <c r="I441" s="99"/>
      <c r="J441" s="97"/>
      <c r="K441" s="97"/>
    </row>
    <row r="442" spans="1:11" x14ac:dyDescent="0.2">
      <c r="A442" s="100"/>
      <c r="B442" s="99"/>
      <c r="C442" s="99"/>
      <c r="D442" s="99"/>
      <c r="E442" s="99"/>
      <c r="F442" s="99"/>
      <c r="G442" s="99"/>
      <c r="H442" s="99"/>
      <c r="I442" s="99"/>
      <c r="J442" s="97"/>
      <c r="K442" s="97"/>
    </row>
    <row r="443" spans="1:11" x14ac:dyDescent="0.2">
      <c r="A443" s="100" t="s">
        <v>2065</v>
      </c>
      <c r="B443" s="107" t="s">
        <v>2064</v>
      </c>
      <c r="C443" s="99"/>
      <c r="D443" s="99"/>
      <c r="E443" s="99"/>
      <c r="F443" s="99"/>
      <c r="G443" s="99"/>
      <c r="H443" s="99"/>
      <c r="I443" s="99"/>
      <c r="J443" s="97"/>
      <c r="K443" s="97"/>
    </row>
    <row r="444" spans="1:11" x14ac:dyDescent="0.2">
      <c r="A444" s="100"/>
      <c r="B444" s="99"/>
      <c r="C444" s="99"/>
      <c r="D444" s="99"/>
      <c r="E444" s="99"/>
      <c r="F444" s="99"/>
      <c r="G444" s="99"/>
      <c r="H444" s="99"/>
      <c r="I444" s="99"/>
      <c r="J444" s="97"/>
      <c r="K444" s="97"/>
    </row>
    <row r="445" spans="1:11" x14ac:dyDescent="0.2">
      <c r="A445" s="100"/>
      <c r="B445" s="106" t="s">
        <v>2063</v>
      </c>
      <c r="C445" s="99"/>
      <c r="D445" s="99"/>
      <c r="E445" s="99"/>
      <c r="F445" s="99"/>
      <c r="G445" s="99"/>
      <c r="H445" s="99"/>
      <c r="I445" s="99"/>
      <c r="J445" s="97"/>
      <c r="K445" s="97"/>
    </row>
    <row r="446" spans="1:11" x14ac:dyDescent="0.2">
      <c r="A446" s="100"/>
      <c r="B446" s="99" t="s">
        <v>2062</v>
      </c>
      <c r="C446" s="99"/>
      <c r="D446" s="99"/>
      <c r="E446" s="99"/>
      <c r="F446" s="99"/>
      <c r="G446" s="99"/>
      <c r="H446" s="99"/>
      <c r="I446" s="99"/>
      <c r="J446" s="97"/>
      <c r="K446" s="97"/>
    </row>
    <row r="447" spans="1:11" x14ac:dyDescent="0.2">
      <c r="A447" s="100"/>
      <c r="B447" s="99" t="s">
        <v>2061</v>
      </c>
      <c r="C447" s="99"/>
      <c r="D447" s="99"/>
      <c r="E447" s="99"/>
      <c r="F447" s="99"/>
      <c r="G447" s="99"/>
      <c r="H447" s="99"/>
      <c r="I447" s="99"/>
      <c r="J447" s="97"/>
      <c r="K447" s="97"/>
    </row>
    <row r="448" spans="1:11" x14ac:dyDescent="0.2">
      <c r="A448" s="100"/>
      <c r="B448" s="99" t="s">
        <v>2060</v>
      </c>
      <c r="C448" s="99"/>
      <c r="D448" s="99"/>
      <c r="E448" s="99"/>
      <c r="F448" s="99"/>
      <c r="G448" s="99"/>
      <c r="H448" s="99"/>
      <c r="I448" s="99"/>
      <c r="J448" s="97"/>
      <c r="K448" s="97"/>
    </row>
    <row r="449" spans="1:11" x14ac:dyDescent="0.2">
      <c r="A449" s="100"/>
      <c r="B449" s="99"/>
      <c r="C449" s="99"/>
      <c r="D449" s="99"/>
      <c r="E449" s="99"/>
      <c r="F449" s="99"/>
      <c r="G449" s="99"/>
      <c r="H449" s="99"/>
      <c r="I449" s="99"/>
      <c r="J449" s="97"/>
      <c r="K449" s="97"/>
    </row>
    <row r="450" spans="1:11" x14ac:dyDescent="0.2">
      <c r="A450" s="100"/>
      <c r="B450" s="106" t="s">
        <v>2059</v>
      </c>
      <c r="C450" s="99"/>
      <c r="D450" s="99"/>
      <c r="E450" s="99"/>
      <c r="F450" s="99"/>
      <c r="G450" s="99"/>
      <c r="H450" s="99"/>
      <c r="I450" s="99"/>
      <c r="J450" s="97"/>
      <c r="K450" s="97"/>
    </row>
    <row r="451" spans="1:11" x14ac:dyDescent="0.2">
      <c r="A451" s="100"/>
      <c r="B451" s="99" t="s">
        <v>2058</v>
      </c>
      <c r="C451" s="99"/>
      <c r="D451" s="99"/>
      <c r="E451" s="99"/>
      <c r="F451" s="99"/>
      <c r="G451" s="99"/>
      <c r="H451" s="99"/>
      <c r="I451" s="99"/>
      <c r="J451" s="97"/>
      <c r="K451" s="97"/>
    </row>
    <row r="452" spans="1:11" x14ac:dyDescent="0.2">
      <c r="A452" s="100"/>
      <c r="B452" s="99" t="s">
        <v>2057</v>
      </c>
      <c r="C452" s="99"/>
      <c r="D452" s="99"/>
      <c r="E452" s="99"/>
      <c r="F452" s="99"/>
      <c r="G452" s="99"/>
      <c r="H452" s="99"/>
      <c r="I452" s="99"/>
      <c r="J452" s="97"/>
      <c r="K452" s="97"/>
    </row>
    <row r="453" spans="1:11" x14ac:dyDescent="0.2">
      <c r="A453" s="100"/>
      <c r="B453" s="99" t="s">
        <v>2056</v>
      </c>
      <c r="C453" s="99"/>
      <c r="D453" s="99"/>
      <c r="E453" s="99"/>
      <c r="F453" s="99"/>
      <c r="G453" s="99"/>
      <c r="H453" s="99"/>
      <c r="I453" s="99"/>
      <c r="J453" s="97"/>
      <c r="K453" s="97"/>
    </row>
    <row r="454" spans="1:11" x14ac:dyDescent="0.2">
      <c r="A454" s="100"/>
      <c r="B454" s="99"/>
      <c r="C454" s="99"/>
      <c r="D454" s="99"/>
      <c r="E454" s="99"/>
      <c r="F454" s="99"/>
      <c r="G454" s="99"/>
      <c r="H454" s="99"/>
      <c r="I454" s="99"/>
      <c r="J454" s="97"/>
      <c r="K454" s="97"/>
    </row>
    <row r="455" spans="1:11" x14ac:dyDescent="0.2">
      <c r="A455" s="100"/>
      <c r="B455" s="106" t="s">
        <v>2055</v>
      </c>
      <c r="C455" s="99"/>
      <c r="D455" s="99"/>
      <c r="E455" s="99"/>
      <c r="F455" s="99"/>
      <c r="G455" s="99"/>
      <c r="H455" s="99"/>
      <c r="I455" s="99"/>
      <c r="J455" s="97"/>
      <c r="K455" s="97"/>
    </row>
    <row r="456" spans="1:11" x14ac:dyDescent="0.2">
      <c r="A456" s="100"/>
      <c r="B456" s="99" t="s">
        <v>2054</v>
      </c>
      <c r="C456" s="99"/>
      <c r="D456" s="99"/>
      <c r="E456" s="99"/>
      <c r="F456" s="99"/>
      <c r="G456" s="99"/>
      <c r="H456" s="99"/>
      <c r="I456" s="99"/>
      <c r="J456" s="97"/>
      <c r="K456" s="97"/>
    </row>
    <row r="457" spans="1:11" x14ac:dyDescent="0.2">
      <c r="A457" s="100"/>
      <c r="B457" s="99" t="s">
        <v>2053</v>
      </c>
      <c r="C457" s="99"/>
      <c r="D457" s="99"/>
      <c r="E457" s="99"/>
      <c r="F457" s="99"/>
      <c r="G457" s="99"/>
      <c r="H457" s="99"/>
      <c r="I457" s="99"/>
      <c r="J457" s="97"/>
      <c r="K457" s="97"/>
    </row>
    <row r="458" spans="1:11" x14ac:dyDescent="0.2">
      <c r="A458" s="100"/>
      <c r="B458" s="99" t="s">
        <v>2052</v>
      </c>
      <c r="C458" s="99"/>
      <c r="D458" s="99"/>
      <c r="E458" s="99"/>
      <c r="F458" s="99"/>
      <c r="G458" s="99"/>
      <c r="H458" s="99"/>
      <c r="I458" s="99"/>
      <c r="J458" s="97"/>
      <c r="K458" s="97"/>
    </row>
    <row r="459" spans="1:11" x14ac:dyDescent="0.2">
      <c r="A459" s="100"/>
      <c r="B459" s="99" t="s">
        <v>2051</v>
      </c>
      <c r="C459" s="99"/>
      <c r="D459" s="99"/>
      <c r="E459" s="99"/>
      <c r="F459" s="99"/>
      <c r="G459" s="99"/>
      <c r="H459" s="99"/>
      <c r="I459" s="99"/>
      <c r="J459" s="97"/>
      <c r="K459" s="97"/>
    </row>
    <row r="460" spans="1:11" x14ac:dyDescent="0.2">
      <c r="A460" s="100"/>
      <c r="B460" s="99" t="s">
        <v>2050</v>
      </c>
      <c r="C460" s="99"/>
      <c r="D460" s="99"/>
      <c r="E460" s="99"/>
      <c r="F460" s="99"/>
      <c r="G460" s="99"/>
      <c r="H460" s="99"/>
      <c r="I460" s="99"/>
      <c r="J460" s="97"/>
      <c r="K460" s="97"/>
    </row>
    <row r="461" spans="1:11" x14ac:dyDescent="0.2">
      <c r="A461" s="100"/>
      <c r="B461" s="99" t="s">
        <v>2049</v>
      </c>
      <c r="C461" s="99"/>
      <c r="D461" s="99"/>
      <c r="E461" s="99"/>
      <c r="F461" s="99"/>
      <c r="G461" s="99"/>
      <c r="H461" s="99"/>
      <c r="I461" s="99"/>
      <c r="J461" s="97"/>
      <c r="K461" s="97"/>
    </row>
    <row r="462" spans="1:11" x14ac:dyDescent="0.2">
      <c r="A462" s="100"/>
      <c r="B462" s="99" t="s">
        <v>2048</v>
      </c>
      <c r="C462" s="99"/>
      <c r="D462" s="99"/>
      <c r="E462" s="99"/>
      <c r="F462" s="99"/>
      <c r="G462" s="99"/>
      <c r="H462" s="99"/>
      <c r="I462" s="99"/>
      <c r="J462" s="97"/>
      <c r="K462" s="97"/>
    </row>
    <row r="463" spans="1:11" x14ac:dyDescent="0.2">
      <c r="A463" s="100"/>
      <c r="B463" s="99"/>
      <c r="C463" s="99"/>
      <c r="D463" s="99"/>
      <c r="E463" s="99"/>
      <c r="F463" s="99"/>
      <c r="G463" s="99"/>
      <c r="H463" s="99"/>
      <c r="I463" s="99"/>
      <c r="J463" s="97"/>
      <c r="K463" s="97"/>
    </row>
    <row r="464" spans="1:11" x14ac:dyDescent="0.2">
      <c r="A464" s="100" t="s">
        <v>2047</v>
      </c>
      <c r="B464" s="107" t="s">
        <v>2046</v>
      </c>
      <c r="C464" s="99"/>
      <c r="D464" s="99"/>
      <c r="E464" s="99"/>
      <c r="F464" s="99"/>
      <c r="G464" s="99"/>
      <c r="H464" s="99"/>
      <c r="I464" s="99"/>
      <c r="J464" s="97"/>
      <c r="K464" s="97"/>
    </row>
    <row r="465" spans="1:11" x14ac:dyDescent="0.2">
      <c r="A465" s="100"/>
      <c r="B465" s="99"/>
      <c r="C465" s="99"/>
      <c r="D465" s="99"/>
      <c r="E465" s="99"/>
      <c r="F465" s="99"/>
      <c r="G465" s="99"/>
      <c r="H465" s="99"/>
      <c r="I465" s="99"/>
      <c r="J465" s="97"/>
      <c r="K465" s="97"/>
    </row>
    <row r="466" spans="1:11" x14ac:dyDescent="0.2">
      <c r="A466" s="100"/>
      <c r="B466" s="99" t="s">
        <v>2045</v>
      </c>
      <c r="C466" s="99"/>
      <c r="D466" s="99"/>
      <c r="E466" s="99"/>
      <c r="F466" s="99"/>
      <c r="G466" s="99"/>
      <c r="H466" s="99"/>
      <c r="I466" s="99"/>
      <c r="J466" s="97"/>
      <c r="K466" s="97"/>
    </row>
    <row r="467" spans="1:11" x14ac:dyDescent="0.2">
      <c r="A467" s="100"/>
      <c r="B467" s="99" t="s">
        <v>2044</v>
      </c>
      <c r="C467" s="99"/>
      <c r="D467" s="99"/>
      <c r="E467" s="99"/>
      <c r="F467" s="99"/>
      <c r="G467" s="99"/>
      <c r="H467" s="99"/>
      <c r="I467" s="99"/>
      <c r="J467" s="97"/>
      <c r="K467" s="97"/>
    </row>
    <row r="468" spans="1:11" x14ac:dyDescent="0.2">
      <c r="A468" s="100"/>
      <c r="B468" s="99" t="s">
        <v>2043</v>
      </c>
      <c r="C468" s="99"/>
      <c r="D468" s="99"/>
      <c r="E468" s="99"/>
      <c r="F468" s="99"/>
      <c r="G468" s="99"/>
      <c r="H468" s="99"/>
      <c r="I468" s="99"/>
      <c r="J468" s="97"/>
      <c r="K468" s="97"/>
    </row>
    <row r="469" spans="1:11" x14ac:dyDescent="0.2">
      <c r="A469" s="100"/>
      <c r="B469" s="99" t="s">
        <v>2042</v>
      </c>
      <c r="C469" s="99"/>
      <c r="D469" s="99"/>
      <c r="E469" s="99"/>
      <c r="F469" s="99"/>
      <c r="G469" s="99"/>
      <c r="H469" s="99"/>
      <c r="I469" s="99"/>
      <c r="J469" s="97"/>
      <c r="K469" s="97"/>
    </row>
    <row r="470" spans="1:11" x14ac:dyDescent="0.2">
      <c r="A470" s="100"/>
      <c r="B470" s="99"/>
      <c r="C470" s="99"/>
      <c r="D470" s="99"/>
      <c r="E470" s="99"/>
      <c r="F470" s="99"/>
      <c r="G470" s="99"/>
      <c r="H470" s="99"/>
      <c r="I470" s="99"/>
      <c r="J470" s="97"/>
      <c r="K470" s="97"/>
    </row>
    <row r="471" spans="1:11" x14ac:dyDescent="0.2">
      <c r="A471" s="100"/>
      <c r="B471" s="99" t="s">
        <v>2041</v>
      </c>
      <c r="C471" s="99"/>
      <c r="D471" s="99"/>
      <c r="E471" s="99"/>
      <c r="F471" s="99"/>
      <c r="G471" s="99"/>
      <c r="H471" s="99"/>
      <c r="I471" s="99"/>
      <c r="J471" s="97"/>
      <c r="K471" s="97"/>
    </row>
    <row r="472" spans="1:11" x14ac:dyDescent="0.2">
      <c r="A472" s="100"/>
      <c r="B472" s="99" t="s">
        <v>2040</v>
      </c>
      <c r="C472" s="99"/>
      <c r="D472" s="99"/>
      <c r="E472" s="99"/>
      <c r="F472" s="99"/>
      <c r="G472" s="99"/>
      <c r="H472" s="99"/>
      <c r="I472" s="99"/>
      <c r="J472" s="97"/>
      <c r="K472" s="97"/>
    </row>
    <row r="473" spans="1:11" x14ac:dyDescent="0.2">
      <c r="A473" s="100"/>
      <c r="B473" s="99" t="s">
        <v>2039</v>
      </c>
      <c r="C473" s="99"/>
      <c r="D473" s="99"/>
      <c r="E473" s="99"/>
      <c r="F473" s="99"/>
      <c r="G473" s="99"/>
      <c r="H473" s="99"/>
      <c r="I473" s="99"/>
      <c r="J473" s="97"/>
      <c r="K473" s="97"/>
    </row>
    <row r="474" spans="1:11" x14ac:dyDescent="0.2">
      <c r="A474" s="100"/>
      <c r="B474" s="99" t="s">
        <v>2038</v>
      </c>
      <c r="C474" s="99"/>
      <c r="D474" s="99"/>
      <c r="E474" s="99"/>
      <c r="F474" s="99"/>
      <c r="G474" s="99"/>
      <c r="H474" s="99"/>
      <c r="I474" s="99"/>
      <c r="J474" s="97"/>
      <c r="K474" s="97"/>
    </row>
    <row r="475" spans="1:11" x14ac:dyDescent="0.2">
      <c r="A475" s="100"/>
      <c r="B475" s="99"/>
      <c r="C475" s="99"/>
      <c r="D475" s="99"/>
      <c r="E475" s="99"/>
      <c r="F475" s="99"/>
      <c r="G475" s="99"/>
      <c r="H475" s="99"/>
      <c r="I475" s="99"/>
      <c r="J475" s="97"/>
      <c r="K475" s="97"/>
    </row>
    <row r="476" spans="1:11" x14ac:dyDescent="0.2">
      <c r="A476" s="100"/>
      <c r="B476" s="99" t="s">
        <v>2037</v>
      </c>
      <c r="C476" s="99"/>
      <c r="D476" s="99"/>
      <c r="E476" s="99"/>
      <c r="F476" s="99"/>
      <c r="G476" s="99"/>
      <c r="H476" s="99"/>
      <c r="I476" s="99"/>
      <c r="J476" s="97"/>
      <c r="K476" s="97"/>
    </row>
    <row r="477" spans="1:11" x14ac:dyDescent="0.2">
      <c r="A477" s="100"/>
      <c r="B477" s="99" t="s">
        <v>2036</v>
      </c>
      <c r="C477" s="99"/>
      <c r="D477" s="99"/>
      <c r="E477" s="99"/>
      <c r="F477" s="99"/>
      <c r="G477" s="99"/>
      <c r="H477" s="99"/>
      <c r="I477" s="99"/>
      <c r="J477" s="97"/>
      <c r="K477" s="97"/>
    </row>
    <row r="478" spans="1:11" x14ac:dyDescent="0.2">
      <c r="A478" s="100"/>
      <c r="B478" s="99"/>
      <c r="C478" s="99"/>
      <c r="D478" s="99"/>
      <c r="E478" s="99"/>
      <c r="F478" s="99"/>
      <c r="G478" s="99"/>
      <c r="H478" s="99"/>
      <c r="I478" s="99"/>
      <c r="J478" s="97"/>
      <c r="K478" s="97"/>
    </row>
    <row r="479" spans="1:11" x14ac:dyDescent="0.2">
      <c r="A479" s="100">
        <v>3</v>
      </c>
      <c r="B479" s="107" t="s">
        <v>2035</v>
      </c>
      <c r="C479" s="99"/>
      <c r="D479" s="99"/>
      <c r="E479" s="99"/>
      <c r="F479" s="99"/>
      <c r="G479" s="99"/>
      <c r="H479" s="99"/>
      <c r="I479" s="99"/>
      <c r="J479" s="97"/>
      <c r="K479" s="97"/>
    </row>
    <row r="480" spans="1:11" x14ac:dyDescent="0.2">
      <c r="A480" s="100"/>
      <c r="B480" s="99"/>
      <c r="C480" s="99"/>
      <c r="D480" s="99"/>
      <c r="E480" s="99"/>
      <c r="F480" s="99"/>
      <c r="G480" s="99"/>
      <c r="H480" s="99"/>
      <c r="I480" s="99"/>
      <c r="J480" s="97"/>
      <c r="K480" s="97"/>
    </row>
    <row r="481" spans="1:11" x14ac:dyDescent="0.2">
      <c r="A481" s="100"/>
      <c r="B481" s="106" t="s">
        <v>2034</v>
      </c>
      <c r="C481" s="99"/>
      <c r="D481" s="99"/>
      <c r="E481" s="99"/>
      <c r="F481" s="99"/>
      <c r="G481" s="99"/>
      <c r="H481" s="99"/>
      <c r="I481" s="99"/>
      <c r="J481" s="97"/>
      <c r="K481" s="97"/>
    </row>
    <row r="482" spans="1:11" x14ac:dyDescent="0.2">
      <c r="A482" s="100"/>
      <c r="B482" s="99" t="s">
        <v>2033</v>
      </c>
      <c r="C482" s="99"/>
      <c r="D482" s="99"/>
      <c r="E482" s="99"/>
      <c r="F482" s="99"/>
      <c r="G482" s="99"/>
      <c r="H482" s="99"/>
      <c r="I482" s="99"/>
      <c r="J482" s="97"/>
      <c r="K482" s="97"/>
    </row>
    <row r="483" spans="1:11" x14ac:dyDescent="0.2">
      <c r="A483" s="100"/>
      <c r="B483" s="99" t="s">
        <v>2032</v>
      </c>
      <c r="C483" s="99"/>
      <c r="D483" s="99"/>
      <c r="E483" s="99"/>
      <c r="F483" s="99"/>
      <c r="G483" s="99"/>
      <c r="H483" s="99"/>
      <c r="I483" s="99"/>
      <c r="J483" s="97"/>
      <c r="K483" s="97"/>
    </row>
    <row r="484" spans="1:11" x14ac:dyDescent="0.2">
      <c r="A484" s="100"/>
      <c r="B484" s="99" t="s">
        <v>2031</v>
      </c>
      <c r="C484" s="99"/>
      <c r="D484" s="99"/>
      <c r="E484" s="99"/>
      <c r="F484" s="99"/>
      <c r="G484" s="99"/>
      <c r="H484" s="99"/>
      <c r="I484" s="99"/>
      <c r="J484" s="97"/>
      <c r="K484" s="97"/>
    </row>
    <row r="485" spans="1:11" x14ac:dyDescent="0.2">
      <c r="A485" s="100"/>
      <c r="B485" s="99" t="s">
        <v>2030</v>
      </c>
      <c r="C485" s="99"/>
      <c r="D485" s="99"/>
      <c r="E485" s="99"/>
      <c r="F485" s="99"/>
      <c r="G485" s="99"/>
      <c r="H485" s="99"/>
      <c r="I485" s="99"/>
      <c r="J485" s="97"/>
      <c r="K485" s="97"/>
    </row>
    <row r="486" spans="1:11" x14ac:dyDescent="0.2">
      <c r="A486" s="100"/>
      <c r="B486" s="99"/>
      <c r="C486" s="99"/>
      <c r="D486" s="99"/>
      <c r="E486" s="99"/>
      <c r="F486" s="99"/>
      <c r="G486" s="99"/>
      <c r="H486" s="99"/>
      <c r="I486" s="99"/>
      <c r="J486" s="97"/>
      <c r="K486" s="97"/>
    </row>
    <row r="487" spans="1:11" x14ac:dyDescent="0.2">
      <c r="A487" s="100"/>
      <c r="B487" s="106" t="s">
        <v>2029</v>
      </c>
      <c r="C487" s="99"/>
      <c r="D487" s="99"/>
      <c r="E487" s="99"/>
      <c r="F487" s="99"/>
      <c r="G487" s="99"/>
      <c r="H487" s="99"/>
      <c r="I487" s="99"/>
      <c r="J487" s="97"/>
      <c r="K487" s="97"/>
    </row>
    <row r="488" spans="1:11" x14ac:dyDescent="0.2">
      <c r="A488" s="100"/>
      <c r="B488" s="99" t="s">
        <v>2028</v>
      </c>
      <c r="C488" s="99"/>
      <c r="D488" s="99"/>
      <c r="E488" s="99"/>
      <c r="F488" s="99"/>
      <c r="G488" s="99"/>
      <c r="H488" s="99"/>
      <c r="I488" s="99"/>
      <c r="J488" s="97"/>
      <c r="K488" s="97"/>
    </row>
    <row r="489" spans="1:11" x14ac:dyDescent="0.2">
      <c r="A489" s="100"/>
      <c r="B489" s="99" t="s">
        <v>2027</v>
      </c>
      <c r="C489" s="99"/>
      <c r="D489" s="99"/>
      <c r="E489" s="99"/>
      <c r="F489" s="99"/>
      <c r="G489" s="99"/>
      <c r="H489" s="99"/>
      <c r="I489" s="99"/>
      <c r="J489" s="97"/>
      <c r="K489" s="97"/>
    </row>
    <row r="490" spans="1:11" x14ac:dyDescent="0.2">
      <c r="A490" s="100"/>
      <c r="B490" s="99" t="s">
        <v>2026</v>
      </c>
      <c r="C490" s="99"/>
      <c r="D490" s="99"/>
      <c r="E490" s="99"/>
      <c r="F490" s="99"/>
      <c r="G490" s="99"/>
      <c r="H490" s="99"/>
      <c r="I490" s="99"/>
      <c r="J490" s="97"/>
      <c r="K490" s="97"/>
    </row>
    <row r="491" spans="1:11" x14ac:dyDescent="0.2">
      <c r="A491" s="100"/>
      <c r="B491" s="99" t="s">
        <v>2025</v>
      </c>
      <c r="C491" s="99"/>
      <c r="D491" s="99"/>
      <c r="E491" s="99"/>
      <c r="F491" s="99"/>
      <c r="G491" s="99"/>
      <c r="H491" s="99"/>
      <c r="I491" s="99"/>
      <c r="J491" s="97"/>
      <c r="K491" s="97"/>
    </row>
    <row r="492" spans="1:11" x14ac:dyDescent="0.2">
      <c r="A492" s="100"/>
      <c r="B492" s="99"/>
      <c r="C492" s="99"/>
      <c r="D492" s="99"/>
      <c r="E492" s="99"/>
      <c r="F492" s="99"/>
      <c r="G492" s="99"/>
      <c r="H492" s="99"/>
      <c r="I492" s="99"/>
      <c r="J492" s="97"/>
      <c r="K492" s="97"/>
    </row>
    <row r="493" spans="1:11" x14ac:dyDescent="0.2">
      <c r="A493" s="100" t="s">
        <v>2024</v>
      </c>
      <c r="B493" s="107" t="s">
        <v>2023</v>
      </c>
      <c r="C493" s="99"/>
      <c r="D493" s="99"/>
      <c r="E493" s="99"/>
      <c r="F493" s="99"/>
      <c r="G493" s="99"/>
      <c r="H493" s="99"/>
      <c r="I493" s="99"/>
      <c r="J493" s="97"/>
      <c r="K493" s="97"/>
    </row>
    <row r="494" spans="1:11" x14ac:dyDescent="0.2">
      <c r="A494" s="100"/>
      <c r="B494" s="99"/>
      <c r="C494" s="99"/>
      <c r="D494" s="99"/>
      <c r="E494" s="99"/>
      <c r="F494" s="99"/>
      <c r="G494" s="99"/>
      <c r="H494" s="99"/>
      <c r="I494" s="99"/>
      <c r="J494" s="97"/>
      <c r="K494" s="97"/>
    </row>
    <row r="495" spans="1:11" x14ac:dyDescent="0.2">
      <c r="A495" s="100"/>
      <c r="B495" s="106" t="s">
        <v>2022</v>
      </c>
      <c r="C495" s="99"/>
      <c r="D495" s="99"/>
      <c r="E495" s="99"/>
      <c r="F495" s="99"/>
      <c r="G495" s="99"/>
      <c r="H495" s="99"/>
      <c r="I495" s="99"/>
      <c r="J495" s="97"/>
      <c r="K495" s="97"/>
    </row>
    <row r="496" spans="1:11" x14ac:dyDescent="0.2">
      <c r="A496" s="100"/>
      <c r="B496" s="99" t="s">
        <v>2021</v>
      </c>
      <c r="C496" s="99"/>
      <c r="D496" s="99"/>
      <c r="E496" s="99"/>
      <c r="F496" s="99"/>
      <c r="G496" s="99"/>
      <c r="H496" s="99"/>
      <c r="I496" s="99"/>
      <c r="J496" s="97"/>
      <c r="K496" s="97"/>
    </row>
    <row r="497" spans="1:11" x14ac:dyDescent="0.2">
      <c r="A497" s="100"/>
      <c r="B497" s="99"/>
      <c r="C497" s="99"/>
      <c r="D497" s="99"/>
      <c r="E497" s="99"/>
      <c r="F497" s="99"/>
      <c r="G497" s="99"/>
      <c r="H497" s="99"/>
      <c r="I497" s="99"/>
      <c r="J497" s="97"/>
      <c r="K497" s="97"/>
    </row>
    <row r="498" spans="1:11" x14ac:dyDescent="0.2">
      <c r="A498" s="100"/>
      <c r="B498" s="106" t="s">
        <v>2020</v>
      </c>
      <c r="C498" s="99"/>
      <c r="D498" s="99"/>
      <c r="E498" s="99"/>
      <c r="F498" s="99"/>
      <c r="G498" s="99"/>
      <c r="H498" s="99"/>
      <c r="I498" s="99"/>
      <c r="J498" s="97"/>
      <c r="K498" s="97"/>
    </row>
    <row r="499" spans="1:11" x14ac:dyDescent="0.2">
      <c r="A499" s="100"/>
      <c r="B499" s="99" t="s">
        <v>2019</v>
      </c>
      <c r="C499" s="99"/>
      <c r="D499" s="99"/>
      <c r="E499" s="99"/>
      <c r="F499" s="99"/>
      <c r="G499" s="99"/>
      <c r="H499" s="99"/>
      <c r="I499" s="99"/>
      <c r="J499" s="97"/>
      <c r="K499" s="97"/>
    </row>
    <row r="500" spans="1:11" x14ac:dyDescent="0.2">
      <c r="A500" s="100"/>
      <c r="B500" s="99"/>
      <c r="C500" s="99"/>
      <c r="D500" s="99"/>
      <c r="E500" s="99"/>
      <c r="F500" s="99"/>
      <c r="G500" s="99"/>
      <c r="H500" s="99"/>
      <c r="I500" s="99"/>
      <c r="J500" s="97"/>
      <c r="K500" s="97"/>
    </row>
    <row r="501" spans="1:11" x14ac:dyDescent="0.2">
      <c r="A501" s="100" t="s">
        <v>2018</v>
      </c>
      <c r="B501" s="107" t="s">
        <v>2017</v>
      </c>
      <c r="C501" s="99"/>
      <c r="D501" s="99"/>
      <c r="E501" s="99"/>
      <c r="F501" s="99"/>
      <c r="G501" s="99"/>
      <c r="H501" s="99"/>
      <c r="I501" s="99"/>
      <c r="J501" s="97"/>
      <c r="K501" s="97"/>
    </row>
    <row r="502" spans="1:11" x14ac:dyDescent="0.2">
      <c r="A502" s="100"/>
      <c r="B502" s="99" t="s">
        <v>2016</v>
      </c>
      <c r="C502" s="99"/>
      <c r="D502" s="99"/>
      <c r="E502" s="99"/>
      <c r="F502" s="99"/>
      <c r="G502" s="99"/>
      <c r="H502" s="99"/>
      <c r="I502" s="99"/>
      <c r="J502" s="97"/>
      <c r="K502" s="97"/>
    </row>
    <row r="503" spans="1:11" x14ac:dyDescent="0.2">
      <c r="A503" s="100"/>
      <c r="B503" s="99"/>
      <c r="C503" s="99"/>
      <c r="D503" s="99"/>
      <c r="E503" s="99"/>
      <c r="F503" s="99"/>
      <c r="G503" s="99"/>
      <c r="H503" s="99"/>
      <c r="I503" s="99"/>
      <c r="J503" s="97"/>
      <c r="K503" s="97"/>
    </row>
    <row r="504" spans="1:11" x14ac:dyDescent="0.2">
      <c r="A504" s="100"/>
      <c r="B504" s="99"/>
      <c r="C504" s="99"/>
      <c r="D504" s="99"/>
      <c r="E504" s="99"/>
      <c r="F504" s="99"/>
      <c r="G504" s="99"/>
      <c r="H504" s="99"/>
      <c r="I504" s="99"/>
      <c r="J504" s="97"/>
      <c r="K504" s="97"/>
    </row>
    <row r="505" spans="1:11" x14ac:dyDescent="0.2">
      <c r="A505" s="105"/>
      <c r="B505" s="102" t="s">
        <v>2015</v>
      </c>
      <c r="C505" s="104"/>
      <c r="D505" s="104"/>
      <c r="E505" s="104"/>
      <c r="F505" s="104"/>
      <c r="G505" s="104"/>
      <c r="H505" s="104"/>
      <c r="I505" s="104"/>
      <c r="J505" s="104"/>
      <c r="K505" s="97"/>
    </row>
    <row r="506" spans="1:11" x14ac:dyDescent="0.2">
      <c r="A506" s="100"/>
      <c r="B506" s="99"/>
      <c r="C506" s="99"/>
      <c r="D506" s="99"/>
      <c r="E506" s="99"/>
      <c r="F506" s="99"/>
      <c r="G506" s="99"/>
      <c r="H506" s="99"/>
      <c r="I506" s="99"/>
      <c r="J506" s="97"/>
      <c r="K506" s="97"/>
    </row>
    <row r="507" spans="1:11" x14ac:dyDescent="0.2">
      <c r="A507" s="100">
        <v>4</v>
      </c>
      <c r="B507" s="99" t="s">
        <v>2014</v>
      </c>
      <c r="C507" s="99"/>
      <c r="D507" s="99"/>
      <c r="E507" s="99"/>
      <c r="F507" s="99"/>
      <c r="G507" s="99"/>
      <c r="H507" s="99"/>
      <c r="I507" s="99"/>
      <c r="J507" s="97"/>
      <c r="K507" s="97"/>
    </row>
    <row r="508" spans="1:11" x14ac:dyDescent="0.2">
      <c r="A508" s="100"/>
      <c r="B508" s="99"/>
      <c r="C508" s="99"/>
      <c r="D508" s="99"/>
      <c r="E508" s="99"/>
      <c r="F508" s="99"/>
      <c r="G508" s="99"/>
      <c r="H508" s="99"/>
      <c r="I508" s="99"/>
      <c r="J508" s="97"/>
      <c r="K508" s="97"/>
    </row>
    <row r="509" spans="1:11" x14ac:dyDescent="0.2">
      <c r="A509" s="100"/>
      <c r="B509" s="99" t="s">
        <v>2013</v>
      </c>
      <c r="C509" s="99"/>
      <c r="D509" s="99"/>
      <c r="E509" s="99"/>
      <c r="F509" s="99"/>
      <c r="G509" s="99"/>
      <c r="H509" s="99"/>
      <c r="I509" s="99"/>
      <c r="J509" s="97"/>
      <c r="K509" s="97"/>
    </row>
    <row r="510" spans="1:11" x14ac:dyDescent="0.2">
      <c r="A510" s="100"/>
      <c r="B510" s="99" t="s">
        <v>2012</v>
      </c>
      <c r="C510" s="99"/>
      <c r="D510" s="99"/>
      <c r="E510" s="99"/>
      <c r="F510" s="99"/>
      <c r="G510" s="99"/>
      <c r="H510" s="99"/>
      <c r="I510" s="99"/>
      <c r="J510" s="97"/>
      <c r="K510" s="97"/>
    </row>
    <row r="511" spans="1:11" x14ac:dyDescent="0.2">
      <c r="A511" s="100"/>
      <c r="B511" s="99"/>
      <c r="C511" s="99"/>
      <c r="D511" s="99"/>
      <c r="E511" s="99"/>
      <c r="F511" s="99"/>
      <c r="G511" s="99"/>
      <c r="H511" s="99"/>
      <c r="I511" s="99"/>
      <c r="J511" s="97"/>
      <c r="K511" s="97"/>
    </row>
    <row r="512" spans="1:11" x14ac:dyDescent="0.2">
      <c r="A512" s="100" t="s">
        <v>2011</v>
      </c>
      <c r="B512" s="107" t="s">
        <v>2010</v>
      </c>
      <c r="C512" s="99"/>
      <c r="D512" s="99"/>
      <c r="E512" s="99"/>
      <c r="F512" s="99"/>
      <c r="G512" s="99"/>
      <c r="H512" s="99"/>
      <c r="I512" s="99"/>
      <c r="J512" s="97"/>
      <c r="K512" s="97"/>
    </row>
    <row r="513" spans="1:11" x14ac:dyDescent="0.2">
      <c r="A513" s="100"/>
      <c r="B513" s="99" t="s">
        <v>2009</v>
      </c>
      <c r="C513" s="99"/>
      <c r="D513" s="99"/>
      <c r="E513" s="99"/>
      <c r="F513" s="99"/>
      <c r="G513" s="99"/>
      <c r="H513" s="99"/>
      <c r="I513" s="99"/>
      <c r="J513" s="97"/>
      <c r="K513" s="97"/>
    </row>
    <row r="514" spans="1:11" x14ac:dyDescent="0.2">
      <c r="A514" s="100"/>
      <c r="B514" s="99" t="s">
        <v>2008</v>
      </c>
      <c r="C514" s="99"/>
      <c r="D514" s="99"/>
      <c r="E514" s="99"/>
      <c r="F514" s="99"/>
      <c r="G514" s="99"/>
      <c r="H514" s="99"/>
      <c r="I514" s="99"/>
      <c r="J514" s="97"/>
      <c r="K514" s="97"/>
    </row>
    <row r="515" spans="1:11" x14ac:dyDescent="0.2">
      <c r="A515" s="100"/>
      <c r="B515" s="99" t="s">
        <v>2007</v>
      </c>
      <c r="C515" s="99"/>
      <c r="D515" s="99"/>
      <c r="E515" s="99"/>
      <c r="F515" s="99"/>
      <c r="G515" s="99"/>
      <c r="H515" s="99"/>
      <c r="I515" s="99"/>
      <c r="J515" s="97"/>
      <c r="K515" s="97"/>
    </row>
    <row r="516" spans="1:11" x14ac:dyDescent="0.2">
      <c r="A516" s="100"/>
      <c r="B516" s="99"/>
      <c r="C516" s="99"/>
      <c r="D516" s="99"/>
      <c r="E516" s="99"/>
      <c r="F516" s="99"/>
      <c r="G516" s="99"/>
      <c r="H516" s="99"/>
      <c r="I516" s="99"/>
      <c r="J516" s="97"/>
      <c r="K516" s="97"/>
    </row>
    <row r="517" spans="1:11" x14ac:dyDescent="0.2">
      <c r="A517" s="100" t="s">
        <v>2006</v>
      </c>
      <c r="B517" s="107" t="s">
        <v>2005</v>
      </c>
      <c r="C517" s="99"/>
      <c r="D517" s="99"/>
      <c r="E517" s="99"/>
      <c r="F517" s="99"/>
      <c r="G517" s="99"/>
      <c r="H517" s="99"/>
      <c r="I517" s="99"/>
      <c r="J517" s="97"/>
      <c r="K517" s="97"/>
    </row>
    <row r="518" spans="1:11" x14ac:dyDescent="0.2">
      <c r="A518" s="100"/>
      <c r="B518" s="99" t="s">
        <v>2004</v>
      </c>
      <c r="C518" s="99"/>
      <c r="D518" s="99"/>
      <c r="E518" s="99"/>
      <c r="F518" s="99"/>
      <c r="G518" s="99"/>
      <c r="H518" s="99"/>
      <c r="I518" s="99"/>
      <c r="J518" s="97"/>
      <c r="K518" s="97"/>
    </row>
    <row r="519" spans="1:11" x14ac:dyDescent="0.2">
      <c r="A519" s="100"/>
      <c r="B519" s="99" t="s">
        <v>2003</v>
      </c>
      <c r="C519" s="99"/>
      <c r="D519" s="99"/>
      <c r="E519" s="99"/>
      <c r="F519" s="99"/>
      <c r="G519" s="99"/>
      <c r="H519" s="99"/>
      <c r="I519" s="99"/>
      <c r="J519" s="97"/>
      <c r="K519" s="97"/>
    </row>
    <row r="520" spans="1:11" x14ac:dyDescent="0.2">
      <c r="A520" s="100"/>
      <c r="B520" s="99"/>
      <c r="C520" s="99"/>
      <c r="D520" s="99"/>
      <c r="E520" s="99"/>
      <c r="F520" s="99"/>
      <c r="G520" s="99"/>
      <c r="H520" s="99"/>
      <c r="I520" s="99"/>
      <c r="J520" s="97"/>
      <c r="K520" s="97"/>
    </row>
    <row r="521" spans="1:11" x14ac:dyDescent="0.2">
      <c r="A521" s="100" t="s">
        <v>2002</v>
      </c>
      <c r="B521" s="107" t="s">
        <v>2001</v>
      </c>
      <c r="C521" s="99"/>
      <c r="D521" s="99"/>
      <c r="E521" s="99"/>
      <c r="F521" s="99"/>
      <c r="G521" s="99"/>
      <c r="H521" s="99"/>
      <c r="I521" s="99"/>
      <c r="J521" s="97"/>
      <c r="K521" s="97"/>
    </row>
    <row r="522" spans="1:11" x14ac:dyDescent="0.2">
      <c r="A522" s="100"/>
      <c r="B522" s="99" t="s">
        <v>2000</v>
      </c>
      <c r="C522" s="99"/>
      <c r="D522" s="99"/>
      <c r="E522" s="99"/>
      <c r="F522" s="99"/>
      <c r="G522" s="99"/>
      <c r="H522" s="99"/>
      <c r="I522" s="99"/>
      <c r="J522" s="97"/>
      <c r="K522" s="97"/>
    </row>
    <row r="523" spans="1:11" x14ac:dyDescent="0.2">
      <c r="A523" s="100"/>
      <c r="B523" s="99" t="s">
        <v>1999</v>
      </c>
      <c r="C523" s="99"/>
      <c r="D523" s="99"/>
      <c r="E523" s="99"/>
      <c r="F523" s="99"/>
      <c r="G523" s="99"/>
      <c r="H523" s="99"/>
      <c r="I523" s="99"/>
      <c r="J523" s="97"/>
      <c r="K523" s="97"/>
    </row>
    <row r="524" spans="1:11" x14ac:dyDescent="0.2">
      <c r="A524" s="100"/>
      <c r="B524" s="99" t="s">
        <v>1998</v>
      </c>
      <c r="C524" s="99"/>
      <c r="D524" s="99"/>
      <c r="E524" s="99"/>
      <c r="F524" s="99"/>
      <c r="G524" s="99"/>
      <c r="H524" s="99"/>
      <c r="I524" s="99"/>
      <c r="J524" s="97"/>
      <c r="K524" s="97"/>
    </row>
    <row r="525" spans="1:11" x14ac:dyDescent="0.2">
      <c r="A525" s="100"/>
      <c r="B525" s="99"/>
      <c r="C525" s="99"/>
      <c r="D525" s="99"/>
      <c r="E525" s="99"/>
      <c r="F525" s="99"/>
      <c r="G525" s="99"/>
      <c r="H525" s="99"/>
      <c r="I525" s="99"/>
      <c r="J525" s="97"/>
      <c r="K525" s="97"/>
    </row>
    <row r="526" spans="1:11" x14ac:dyDescent="0.2">
      <c r="A526" s="100" t="s">
        <v>1997</v>
      </c>
      <c r="B526" s="107" t="s">
        <v>1996</v>
      </c>
      <c r="C526" s="99"/>
      <c r="D526" s="99"/>
      <c r="E526" s="99"/>
      <c r="F526" s="99"/>
      <c r="G526" s="99"/>
      <c r="H526" s="99"/>
      <c r="I526" s="99"/>
      <c r="J526" s="97"/>
      <c r="K526" s="97"/>
    </row>
    <row r="527" spans="1:11" x14ac:dyDescent="0.2">
      <c r="A527" s="100"/>
      <c r="B527" s="99" t="s">
        <v>1995</v>
      </c>
      <c r="C527" s="99"/>
      <c r="D527" s="99"/>
      <c r="E527" s="99"/>
      <c r="F527" s="99"/>
      <c r="G527" s="99"/>
      <c r="H527" s="99"/>
      <c r="I527" s="99"/>
      <c r="J527" s="97"/>
      <c r="K527" s="97"/>
    </row>
    <row r="528" spans="1:11" x14ac:dyDescent="0.2">
      <c r="A528" s="100"/>
      <c r="B528" s="99"/>
      <c r="C528" s="99"/>
      <c r="D528" s="99"/>
      <c r="E528" s="99"/>
      <c r="F528" s="99"/>
      <c r="G528" s="99"/>
      <c r="H528" s="99"/>
      <c r="I528" s="99"/>
      <c r="J528" s="97"/>
      <c r="K528" s="97"/>
    </row>
    <row r="529" spans="1:11" x14ac:dyDescent="0.2">
      <c r="A529" s="100" t="s">
        <v>1994</v>
      </c>
      <c r="B529" s="107" t="s">
        <v>1993</v>
      </c>
      <c r="C529" s="99"/>
      <c r="D529" s="99"/>
      <c r="E529" s="99"/>
      <c r="F529" s="99"/>
      <c r="G529" s="99"/>
      <c r="H529" s="99"/>
      <c r="I529" s="99"/>
      <c r="J529" s="97"/>
      <c r="K529" s="97"/>
    </row>
    <row r="530" spans="1:11" x14ac:dyDescent="0.2">
      <c r="A530" s="100"/>
      <c r="B530" s="107"/>
      <c r="C530" s="99"/>
      <c r="D530" s="99"/>
      <c r="E530" s="99"/>
      <c r="F530" s="99"/>
      <c r="G530" s="99"/>
      <c r="H530" s="99"/>
      <c r="I530" s="99"/>
      <c r="J530" s="97"/>
      <c r="K530" s="97"/>
    </row>
    <row r="531" spans="1:11" ht="15" x14ac:dyDescent="0.25">
      <c r="A531" s="100"/>
      <c r="B531" s="106" t="s">
        <v>1992</v>
      </c>
      <c r="C531" s="99"/>
      <c r="D531" s="99"/>
      <c r="E531" s="99"/>
      <c r="F531" s="99"/>
      <c r="G531" s="99"/>
      <c r="H531" s="99"/>
      <c r="I531" s="99"/>
      <c r="J531" s="97"/>
      <c r="K531" s="97"/>
    </row>
    <row r="532" spans="1:11" x14ac:dyDescent="0.2">
      <c r="A532" s="100"/>
      <c r="B532" s="99" t="s">
        <v>1991</v>
      </c>
      <c r="C532" s="99"/>
      <c r="D532" s="99"/>
      <c r="E532" s="99"/>
      <c r="F532" s="99"/>
      <c r="G532" s="99"/>
      <c r="H532" s="99"/>
      <c r="I532" s="99"/>
      <c r="J532" s="97"/>
      <c r="K532" s="97"/>
    </row>
    <row r="533" spans="1:11" x14ac:dyDescent="0.2">
      <c r="A533" s="100"/>
      <c r="B533" s="99"/>
      <c r="C533" s="99"/>
      <c r="D533" s="99"/>
      <c r="E533" s="99"/>
      <c r="F533" s="99"/>
      <c r="G533" s="99"/>
      <c r="H533" s="99"/>
      <c r="I533" s="99"/>
      <c r="J533" s="97"/>
      <c r="K533" s="97"/>
    </row>
    <row r="534" spans="1:11" x14ac:dyDescent="0.2">
      <c r="A534" s="100"/>
      <c r="B534" s="106" t="s">
        <v>1990</v>
      </c>
      <c r="C534" s="99"/>
      <c r="D534" s="99"/>
      <c r="E534" s="99"/>
      <c r="F534" s="99"/>
      <c r="G534" s="99"/>
      <c r="H534" s="99"/>
      <c r="I534" s="99"/>
      <c r="J534" s="97"/>
      <c r="K534" s="97"/>
    </row>
    <row r="535" spans="1:11" x14ac:dyDescent="0.2">
      <c r="A535" s="100"/>
      <c r="B535" s="99" t="s">
        <v>1989</v>
      </c>
      <c r="C535" s="99"/>
      <c r="D535" s="99"/>
      <c r="E535" s="99"/>
      <c r="F535" s="99"/>
      <c r="G535" s="99"/>
      <c r="H535" s="99"/>
      <c r="I535" s="99"/>
      <c r="J535" s="97"/>
      <c r="K535" s="97"/>
    </row>
    <row r="536" spans="1:11" x14ac:dyDescent="0.2">
      <c r="A536" s="100"/>
      <c r="B536" s="99"/>
      <c r="C536" s="99"/>
      <c r="D536" s="99"/>
      <c r="E536" s="99"/>
      <c r="F536" s="99"/>
      <c r="G536" s="99"/>
      <c r="H536" s="99"/>
      <c r="I536" s="99"/>
      <c r="J536" s="97"/>
      <c r="K536" s="97"/>
    </row>
    <row r="537" spans="1:11" ht="4.5" customHeight="1" x14ac:dyDescent="0.2">
      <c r="A537" s="100"/>
      <c r="B537" s="99"/>
      <c r="C537" s="99"/>
      <c r="D537" s="99"/>
      <c r="E537" s="99"/>
      <c r="F537" s="99"/>
      <c r="G537" s="99"/>
      <c r="H537" s="99"/>
      <c r="I537" s="99"/>
      <c r="J537" s="97"/>
      <c r="K537" s="97"/>
    </row>
    <row r="538" spans="1:11" x14ac:dyDescent="0.2">
      <c r="A538" s="105"/>
      <c r="B538" s="102" t="s">
        <v>1988</v>
      </c>
      <c r="C538" s="104"/>
      <c r="D538" s="104"/>
      <c r="E538" s="104"/>
      <c r="F538" s="104"/>
      <c r="G538" s="104"/>
      <c r="H538" s="104"/>
      <c r="I538" s="104"/>
      <c r="J538" s="104"/>
      <c r="K538" s="97"/>
    </row>
    <row r="539" spans="1:11" x14ac:dyDescent="0.2">
      <c r="A539" s="100"/>
      <c r="B539" s="99"/>
      <c r="C539" s="99"/>
      <c r="D539" s="99"/>
      <c r="E539" s="99"/>
      <c r="F539" s="99"/>
      <c r="G539" s="99"/>
      <c r="H539" s="99"/>
      <c r="I539" s="99"/>
      <c r="J539" s="97"/>
      <c r="K539" s="97"/>
    </row>
    <row r="540" spans="1:11" x14ac:dyDescent="0.2">
      <c r="A540" s="100">
        <v>5</v>
      </c>
      <c r="B540" s="99" t="s">
        <v>1987</v>
      </c>
      <c r="C540" s="99"/>
      <c r="D540" s="99"/>
      <c r="E540" s="99"/>
      <c r="F540" s="99"/>
      <c r="G540" s="99"/>
      <c r="H540" s="99"/>
      <c r="I540" s="99"/>
      <c r="J540" s="97"/>
      <c r="K540" s="97"/>
    </row>
    <row r="541" spans="1:11" x14ac:dyDescent="0.2">
      <c r="A541" s="100"/>
      <c r="B541" s="99"/>
      <c r="C541" s="99"/>
      <c r="D541" s="99"/>
      <c r="E541" s="99"/>
      <c r="F541" s="99"/>
      <c r="G541" s="99"/>
      <c r="H541" s="99"/>
      <c r="I541" s="99"/>
      <c r="J541" s="97"/>
      <c r="K541" s="97"/>
    </row>
    <row r="542" spans="1:11" ht="8.25" customHeight="1" x14ac:dyDescent="0.2">
      <c r="A542" s="100"/>
      <c r="B542" s="99"/>
      <c r="C542" s="99"/>
      <c r="D542" s="99"/>
      <c r="E542" s="99"/>
      <c r="F542" s="99"/>
      <c r="G542" s="99"/>
      <c r="H542" s="99"/>
      <c r="I542" s="99"/>
      <c r="J542" s="97"/>
      <c r="K542" s="97"/>
    </row>
    <row r="543" spans="1:11" x14ac:dyDescent="0.2">
      <c r="A543" s="103"/>
      <c r="B543" s="102" t="s">
        <v>1986</v>
      </c>
      <c r="C543" s="101"/>
      <c r="D543" s="101"/>
      <c r="E543" s="101"/>
      <c r="F543" s="101"/>
      <c r="G543" s="101"/>
      <c r="H543" s="101"/>
      <c r="I543" s="101"/>
      <c r="J543" s="101"/>
      <c r="K543" s="97"/>
    </row>
    <row r="544" spans="1:11" x14ac:dyDescent="0.2">
      <c r="A544" s="100"/>
      <c r="B544" s="99"/>
      <c r="C544" s="99"/>
      <c r="D544" s="99"/>
      <c r="E544" s="99"/>
      <c r="F544" s="99"/>
      <c r="G544" s="99"/>
      <c r="H544" s="99"/>
      <c r="I544" s="99"/>
      <c r="J544" s="97"/>
      <c r="K544" s="97"/>
    </row>
    <row r="545" spans="1:11" x14ac:dyDescent="0.2">
      <c r="A545" s="100">
        <v>6.1</v>
      </c>
      <c r="B545" s="99" t="s">
        <v>1985</v>
      </c>
      <c r="C545" s="99"/>
      <c r="D545" s="99"/>
      <c r="E545" s="99"/>
      <c r="F545" s="99"/>
      <c r="G545" s="99"/>
      <c r="H545" s="99"/>
      <c r="I545" s="99"/>
      <c r="J545" s="97"/>
      <c r="K545" s="97"/>
    </row>
    <row r="546" spans="1:11" x14ac:dyDescent="0.2">
      <c r="A546" s="100"/>
      <c r="B546" s="99"/>
      <c r="C546" s="99"/>
      <c r="D546" s="99"/>
      <c r="E546" s="99"/>
      <c r="F546" s="99"/>
      <c r="G546" s="99"/>
      <c r="H546" s="99"/>
      <c r="I546" s="99"/>
      <c r="J546" s="97"/>
      <c r="K546" s="97"/>
    </row>
    <row r="547" spans="1:11" x14ac:dyDescent="0.2">
      <c r="A547" s="100">
        <v>6.2</v>
      </c>
      <c r="B547" s="99" t="s">
        <v>1985</v>
      </c>
      <c r="C547" s="99"/>
      <c r="D547" s="99"/>
      <c r="E547" s="99"/>
      <c r="F547" s="99"/>
      <c r="G547" s="99"/>
      <c r="H547" s="99"/>
      <c r="I547" s="99"/>
      <c r="J547" s="97"/>
      <c r="K547" s="97"/>
    </row>
    <row r="548" spans="1:11" x14ac:dyDescent="0.2">
      <c r="A548" s="100"/>
      <c r="B548" s="99"/>
      <c r="C548" s="99"/>
      <c r="D548" s="99"/>
      <c r="E548" s="99"/>
      <c r="F548" s="99"/>
      <c r="G548" s="99"/>
      <c r="H548" s="99"/>
      <c r="I548" s="99"/>
      <c r="J548" s="97"/>
      <c r="K548" s="97"/>
    </row>
    <row r="549" spans="1:11" x14ac:dyDescent="0.2">
      <c r="A549" s="98"/>
      <c r="B549" s="97"/>
      <c r="C549" s="97"/>
      <c r="D549" s="97"/>
      <c r="E549" s="97"/>
      <c r="F549" s="97"/>
      <c r="G549" s="97"/>
      <c r="H549" s="97"/>
      <c r="I549" s="97"/>
      <c r="J549" s="97"/>
      <c r="K549" s="97"/>
    </row>
  </sheetData>
  <sheetProtection algorithmName="SHA-512" hashValue="5JpRsmbO+2lmpjJhj+rkReGkAocwCAkQiyVMNV4Y3qw9U9mtbasiRCpzjSyHLdBD4ZqLSS41w/4IxNIkHykPUg==" saltValue="y/FZO6uuagMEckdNhxzWcw==" spinCount="100000" sheet="1" objects="1" scenarios="1"/>
  <mergeCells count="17">
    <mergeCell ref="C6:J6"/>
    <mergeCell ref="D29:D30"/>
    <mergeCell ref="C149:J150"/>
    <mergeCell ref="E151:J153"/>
    <mergeCell ref="C155:J156"/>
    <mergeCell ref="E350:F350"/>
    <mergeCell ref="C279:D279"/>
    <mergeCell ref="E157:J159"/>
    <mergeCell ref="C280:D280"/>
    <mergeCell ref="C281:D281"/>
    <mergeCell ref="C282:D282"/>
    <mergeCell ref="C283:D283"/>
    <mergeCell ref="B232:C232"/>
    <mergeCell ref="B252:C252"/>
    <mergeCell ref="C276:D276"/>
    <mergeCell ref="C277:D277"/>
    <mergeCell ref="C278:D278"/>
  </mergeCells>
  <hyperlinks>
    <hyperlink ref="E14" r:id="rId1" xr:uid="{77E32C0C-C14E-4E13-8EE1-507D067BCDF5}"/>
    <hyperlink ref="E40" r:id="rId2" xr:uid="{E467C12A-51D6-48D4-9361-828BAE63BC86}"/>
    <hyperlink ref="E42" r:id="rId3" xr:uid="{2684EEBB-DA43-4507-8A2C-89D27563654F}"/>
  </hyperlinks>
  <pageMargins left="0.70000000000000007" right="0.70000000000000007" top="1.1437007874015745" bottom="1.1437007874015745" header="0.74999999999999989" footer="0.74999999999999989"/>
  <pageSetup paperSize="9" scale="74" fitToWidth="0" fitToHeight="0" orientation="landscape" r:id="rId4"/>
  <headerFooter alignWithMargins="0"/>
  <rowBreaks count="13" manualBreakCount="13">
    <brk id="32" max="9" man="1"/>
    <brk id="67" max="9" man="1"/>
    <brk id="105" max="9" man="1"/>
    <brk id="143" max="9" man="1"/>
    <brk id="176" max="9" man="1"/>
    <brk id="208" max="9" man="1"/>
    <brk id="286" max="9" man="1"/>
    <brk id="326" max="9" man="1"/>
    <brk id="359" max="9" man="1"/>
    <brk id="383" max="9" man="1"/>
    <brk id="424" max="9" man="1"/>
    <brk id="463" max="9" man="1"/>
    <brk id="504"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94DF-3B46-4220-B882-DD216691C685}">
  <sheetPr>
    <tabColor rgb="FF243386"/>
  </sheetPr>
  <dimension ref="A1:AMJ90"/>
  <sheetViews>
    <sheetView zoomScaleNormal="100" workbookViewId="0">
      <selection sqref="A1:B1"/>
    </sheetView>
  </sheetViews>
  <sheetFormatPr baseColWidth="10" defaultRowHeight="15" outlineLevelRow="1" x14ac:dyDescent="0.2"/>
  <cols>
    <col min="1" max="1" width="14.140625" style="2" customWidth="1"/>
    <col min="2" max="2" width="64.42578125" style="2" customWidth="1"/>
    <col min="3" max="7" width="43.5703125" style="2" customWidth="1"/>
    <col min="8" max="8" width="7.7109375" style="2" customWidth="1"/>
    <col min="9" max="9" width="97.85546875" style="2" customWidth="1"/>
    <col min="10" max="11" width="50.7109375" style="2" customWidth="1"/>
    <col min="12" max="12" width="7.7109375" style="2" customWidth="1"/>
    <col min="13" max="13" width="27.28515625" style="2" customWidth="1"/>
    <col min="14" max="14" width="27.28515625" style="4" customWidth="1"/>
    <col min="15" max="1024" width="9.42578125" style="28" customWidth="1"/>
    <col min="1025" max="16384" width="11.42578125" style="52"/>
  </cols>
  <sheetData>
    <row r="1" spans="1:10" ht="45" customHeight="1" x14ac:dyDescent="0.2">
      <c r="A1" s="670" t="s">
        <v>2457</v>
      </c>
      <c r="B1" s="670"/>
    </row>
    <row r="2" spans="1:10" ht="31.5" x14ac:dyDescent="0.2">
      <c r="A2" s="1" t="s">
        <v>2456</v>
      </c>
      <c r="B2" s="1"/>
      <c r="F2" s="3" t="s">
        <v>3303</v>
      </c>
      <c r="G2" s="38"/>
      <c r="I2" s="1"/>
    </row>
    <row r="3" spans="1:10" x14ac:dyDescent="0.2">
      <c r="B3" s="5"/>
      <c r="C3" s="5"/>
    </row>
    <row r="4" spans="1:10" ht="18.75" x14ac:dyDescent="0.2">
      <c r="A4" s="6"/>
      <c r="B4" s="7" t="s">
        <v>1</v>
      </c>
      <c r="C4" s="8" t="s">
        <v>2</v>
      </c>
      <c r="D4" s="6"/>
      <c r="E4" s="6"/>
      <c r="I4" s="404"/>
      <c r="J4" s="404"/>
    </row>
    <row r="5" spans="1:10" x14ac:dyDescent="0.2">
      <c r="I5" s="404"/>
    </row>
    <row r="6" spans="1:10" ht="18.75" x14ac:dyDescent="0.2">
      <c r="A6" s="9"/>
      <c r="B6" s="10" t="s">
        <v>2455</v>
      </c>
      <c r="C6" s="9"/>
      <c r="E6" s="11"/>
      <c r="F6" s="11"/>
      <c r="G6" s="11"/>
      <c r="I6" s="404"/>
    </row>
    <row r="7" spans="1:10" x14ac:dyDescent="0.2">
      <c r="B7" s="406" t="s">
        <v>2454</v>
      </c>
      <c r="I7" s="404"/>
    </row>
    <row r="8" spans="1:10" x14ac:dyDescent="0.2">
      <c r="B8" s="406" t="s">
        <v>2453</v>
      </c>
      <c r="I8" s="404"/>
    </row>
    <row r="9" spans="1:10" x14ac:dyDescent="0.2">
      <c r="B9" s="405" t="s">
        <v>2452</v>
      </c>
    </row>
    <row r="10" spans="1:10" x14ac:dyDescent="0.2">
      <c r="B10" s="14"/>
      <c r="I10" s="404"/>
    </row>
    <row r="11" spans="1:10" x14ac:dyDescent="0.2">
      <c r="B11" s="14"/>
      <c r="I11" s="404"/>
    </row>
    <row r="12" spans="1:10" ht="37.5" x14ac:dyDescent="0.2">
      <c r="A12" s="15" t="s">
        <v>11</v>
      </c>
      <c r="B12" s="15" t="s">
        <v>2451</v>
      </c>
      <c r="C12" s="16"/>
      <c r="D12" s="16"/>
      <c r="E12" s="16"/>
      <c r="F12" s="16"/>
      <c r="G12" s="16"/>
    </row>
    <row r="13" spans="1:10" ht="15" customHeight="1" x14ac:dyDescent="0.2">
      <c r="A13" s="24"/>
      <c r="B13" s="25" t="s">
        <v>2450</v>
      </c>
      <c r="C13" s="24" t="s">
        <v>2107</v>
      </c>
      <c r="D13" s="24" t="s">
        <v>2412</v>
      </c>
      <c r="E13" s="26"/>
      <c r="F13" s="27"/>
      <c r="G13" s="27"/>
    </row>
    <row r="14" spans="1:10" x14ac:dyDescent="0.2">
      <c r="A14" s="430" t="s">
        <v>2449</v>
      </c>
      <c r="B14" s="430" t="s">
        <v>2448</v>
      </c>
      <c r="C14" s="548" t="s">
        <v>290</v>
      </c>
      <c r="D14" s="548" t="s">
        <v>290</v>
      </c>
      <c r="E14" s="11"/>
      <c r="F14" s="11"/>
      <c r="G14" s="11"/>
    </row>
    <row r="15" spans="1:10" x14ac:dyDescent="0.2">
      <c r="A15" s="430" t="s">
        <v>2447</v>
      </c>
      <c r="B15" s="430" t="s">
        <v>490</v>
      </c>
      <c r="C15" s="548" t="s">
        <v>2424</v>
      </c>
      <c r="D15" s="548" t="s">
        <v>2423</v>
      </c>
      <c r="E15" s="11"/>
      <c r="F15" s="11"/>
      <c r="G15" s="11"/>
    </row>
    <row r="16" spans="1:10" x14ac:dyDescent="0.2">
      <c r="A16" s="430" t="s">
        <v>2446</v>
      </c>
      <c r="B16" s="430" t="s">
        <v>2445</v>
      </c>
      <c r="C16" s="548" t="s">
        <v>290</v>
      </c>
      <c r="D16" s="548" t="s">
        <v>290</v>
      </c>
      <c r="E16" s="11"/>
      <c r="F16" s="11"/>
      <c r="G16" s="11"/>
    </row>
    <row r="17" spans="1:7" x14ac:dyDescent="0.2">
      <c r="A17" s="430" t="s">
        <v>2444</v>
      </c>
      <c r="B17" s="430" t="s">
        <v>2443</v>
      </c>
      <c r="C17" s="548" t="s">
        <v>290</v>
      </c>
      <c r="D17" s="548" t="s">
        <v>290</v>
      </c>
      <c r="E17" s="11"/>
      <c r="F17" s="11"/>
      <c r="G17" s="11"/>
    </row>
    <row r="18" spans="1:7" x14ac:dyDescent="0.2">
      <c r="A18" s="430" t="s">
        <v>2442</v>
      </c>
      <c r="B18" s="430" t="s">
        <v>2441</v>
      </c>
      <c r="C18" s="548" t="s">
        <v>290</v>
      </c>
      <c r="D18" s="548" t="s">
        <v>290</v>
      </c>
      <c r="E18" s="11"/>
      <c r="F18" s="11"/>
      <c r="G18" s="11"/>
    </row>
    <row r="19" spans="1:7" x14ac:dyDescent="0.2">
      <c r="A19" s="430" t="s">
        <v>2440</v>
      </c>
      <c r="B19" s="430" t="s">
        <v>2439</v>
      </c>
      <c r="C19" s="548" t="s">
        <v>290</v>
      </c>
      <c r="D19" s="548" t="s">
        <v>290</v>
      </c>
      <c r="E19" s="11"/>
      <c r="F19" s="11"/>
      <c r="G19" s="11"/>
    </row>
    <row r="20" spans="1:7" x14ac:dyDescent="0.2">
      <c r="A20" s="430" t="s">
        <v>2438</v>
      </c>
      <c r="B20" s="430" t="s">
        <v>2437</v>
      </c>
      <c r="C20" s="548" t="s">
        <v>2436</v>
      </c>
      <c r="D20" s="548" t="s">
        <v>2435</v>
      </c>
      <c r="E20" s="11"/>
      <c r="F20" s="11"/>
      <c r="G20" s="11"/>
    </row>
    <row r="21" spans="1:7" x14ac:dyDescent="0.2">
      <c r="A21" s="430" t="s">
        <v>2434</v>
      </c>
      <c r="B21" s="430" t="s">
        <v>2433</v>
      </c>
      <c r="C21" s="548" t="s">
        <v>290</v>
      </c>
      <c r="D21" s="548" t="s">
        <v>290</v>
      </c>
      <c r="E21" s="11"/>
      <c r="F21" s="11"/>
      <c r="G21" s="11"/>
    </row>
    <row r="22" spans="1:7" x14ac:dyDescent="0.2">
      <c r="A22" s="430" t="s">
        <v>2432</v>
      </c>
      <c r="B22" s="430" t="s">
        <v>2431</v>
      </c>
      <c r="C22" s="548" t="s">
        <v>290</v>
      </c>
      <c r="D22" s="548" t="s">
        <v>290</v>
      </c>
      <c r="E22" s="11"/>
      <c r="F22" s="11"/>
      <c r="G22" s="11"/>
    </row>
    <row r="23" spans="1:7" x14ac:dyDescent="0.2">
      <c r="A23" s="430" t="s">
        <v>2430</v>
      </c>
      <c r="B23" s="430" t="s">
        <v>2429</v>
      </c>
      <c r="C23" s="548" t="s">
        <v>290</v>
      </c>
      <c r="D23" s="548" t="s">
        <v>290</v>
      </c>
      <c r="E23" s="11"/>
      <c r="F23" s="11"/>
      <c r="G23" s="11"/>
    </row>
    <row r="24" spans="1:7" x14ac:dyDescent="0.2">
      <c r="A24" s="430" t="s">
        <v>2428</v>
      </c>
      <c r="B24" s="430" t="s">
        <v>2427</v>
      </c>
      <c r="C24" s="548" t="s">
        <v>2424</v>
      </c>
      <c r="D24" s="548" t="s">
        <v>2423</v>
      </c>
      <c r="E24" s="11"/>
      <c r="F24" s="11"/>
      <c r="G24" s="11"/>
    </row>
    <row r="25" spans="1:7" outlineLevel="1" x14ac:dyDescent="0.2">
      <c r="A25" s="430" t="s">
        <v>2426</v>
      </c>
      <c r="B25" s="432" t="s">
        <v>2425</v>
      </c>
      <c r="C25" s="548" t="s">
        <v>2424</v>
      </c>
      <c r="D25" s="548" t="s">
        <v>2423</v>
      </c>
      <c r="E25" s="11"/>
      <c r="F25" s="11"/>
      <c r="G25" s="11"/>
    </row>
    <row r="26" spans="1:7" outlineLevel="1" x14ac:dyDescent="0.2">
      <c r="A26" s="430" t="s">
        <v>2422</v>
      </c>
      <c r="B26" s="403"/>
      <c r="C26" s="440"/>
      <c r="D26" s="440"/>
      <c r="E26" s="11"/>
      <c r="F26" s="11"/>
      <c r="G26" s="11"/>
    </row>
    <row r="27" spans="1:7" outlineLevel="1" x14ac:dyDescent="0.2">
      <c r="A27" s="430" t="s">
        <v>2421</v>
      </c>
      <c r="B27" s="403"/>
      <c r="C27" s="49"/>
      <c r="D27" s="49"/>
      <c r="E27" s="11"/>
      <c r="F27" s="11"/>
      <c r="G27" s="11"/>
    </row>
    <row r="28" spans="1:7" outlineLevel="1" x14ac:dyDescent="0.2">
      <c r="A28" s="430" t="s">
        <v>2420</v>
      </c>
      <c r="B28" s="403"/>
      <c r="C28" s="49"/>
      <c r="D28" s="49"/>
      <c r="E28" s="11"/>
      <c r="F28" s="11"/>
      <c r="G28" s="11"/>
    </row>
    <row r="29" spans="1:7" outlineLevel="1" x14ac:dyDescent="0.2">
      <c r="A29" s="430" t="s">
        <v>2419</v>
      </c>
      <c r="B29" s="403"/>
      <c r="C29" s="49"/>
      <c r="D29" s="49"/>
      <c r="E29" s="11"/>
      <c r="F29" s="11"/>
      <c r="G29" s="11"/>
    </row>
    <row r="30" spans="1:7" outlineLevel="1" x14ac:dyDescent="0.2">
      <c r="A30" s="430" t="s">
        <v>2418</v>
      </c>
      <c r="B30" s="403"/>
      <c r="C30" s="49"/>
      <c r="D30" s="49"/>
      <c r="E30" s="11"/>
      <c r="F30" s="11"/>
      <c r="G30" s="11"/>
    </row>
    <row r="31" spans="1:7" outlineLevel="1" x14ac:dyDescent="0.2">
      <c r="A31" s="430" t="s">
        <v>2417</v>
      </c>
      <c r="B31" s="403"/>
      <c r="C31" s="49"/>
      <c r="D31" s="49"/>
      <c r="E31" s="11"/>
      <c r="F31" s="11"/>
      <c r="G31" s="11"/>
    </row>
    <row r="32" spans="1:7" outlineLevel="1" x14ac:dyDescent="0.2">
      <c r="A32" s="430" t="s">
        <v>2416</v>
      </c>
      <c r="B32" s="403"/>
      <c r="C32" s="49"/>
      <c r="D32" s="49"/>
      <c r="E32" s="11"/>
      <c r="F32" s="11"/>
      <c r="G32" s="11"/>
    </row>
    <row r="33" spans="1:7" ht="18.75" x14ac:dyDescent="0.2">
      <c r="A33" s="16"/>
      <c r="B33" s="15" t="s">
        <v>2415</v>
      </c>
      <c r="C33" s="16"/>
      <c r="D33" s="16"/>
      <c r="E33" s="16"/>
      <c r="F33" s="16"/>
      <c r="G33" s="16"/>
    </row>
    <row r="34" spans="1:7" ht="15" customHeight="1" x14ac:dyDescent="0.2">
      <c r="A34" s="24"/>
      <c r="B34" s="25" t="s">
        <v>2414</v>
      </c>
      <c r="C34" s="24" t="s">
        <v>2413</v>
      </c>
      <c r="D34" s="24" t="s">
        <v>2412</v>
      </c>
      <c r="E34" s="24" t="s">
        <v>2411</v>
      </c>
      <c r="F34" s="27"/>
      <c r="G34" s="27"/>
    </row>
    <row r="35" spans="1:7" x14ac:dyDescent="0.2">
      <c r="A35" s="430" t="s">
        <v>2410</v>
      </c>
      <c r="B35" s="402" t="s">
        <v>2409</v>
      </c>
      <c r="C35" s="47" t="s">
        <v>290</v>
      </c>
      <c r="D35" s="47" t="s">
        <v>290</v>
      </c>
      <c r="E35" s="47" t="s">
        <v>290</v>
      </c>
      <c r="F35" s="401"/>
      <c r="G35" s="401"/>
    </row>
    <row r="36" spans="1:7" x14ac:dyDescent="0.2">
      <c r="A36" s="430" t="s">
        <v>2408</v>
      </c>
      <c r="B36" s="2" t="s">
        <v>2407</v>
      </c>
      <c r="C36" s="47" t="s">
        <v>290</v>
      </c>
      <c r="D36" s="47" t="s">
        <v>290</v>
      </c>
      <c r="E36" s="47" t="s">
        <v>290</v>
      </c>
    </row>
    <row r="37" spans="1:7" x14ac:dyDescent="0.2">
      <c r="A37" s="430" t="s">
        <v>2406</v>
      </c>
      <c r="B37" s="2" t="s">
        <v>2405</v>
      </c>
      <c r="C37" s="47" t="s">
        <v>290</v>
      </c>
      <c r="D37" s="47" t="s">
        <v>290</v>
      </c>
      <c r="E37" s="47" t="s">
        <v>290</v>
      </c>
    </row>
    <row r="38" spans="1:7" x14ac:dyDescent="0.2">
      <c r="A38" s="430" t="s">
        <v>2404</v>
      </c>
      <c r="B38" s="2" t="s">
        <v>2403</v>
      </c>
      <c r="C38" s="47" t="s">
        <v>290</v>
      </c>
      <c r="D38" s="47" t="s">
        <v>290</v>
      </c>
      <c r="E38" s="47" t="s">
        <v>290</v>
      </c>
    </row>
    <row r="39" spans="1:7" x14ac:dyDescent="0.2">
      <c r="A39" s="430" t="s">
        <v>2402</v>
      </c>
      <c r="B39" s="2" t="s">
        <v>2401</v>
      </c>
      <c r="C39" s="47" t="s">
        <v>290</v>
      </c>
      <c r="D39" s="47" t="s">
        <v>290</v>
      </c>
      <c r="E39" s="47" t="s">
        <v>290</v>
      </c>
    </row>
    <row r="40" spans="1:7" x14ac:dyDescent="0.2">
      <c r="A40" s="430" t="s">
        <v>2400</v>
      </c>
      <c r="B40" s="2" t="s">
        <v>2399</v>
      </c>
      <c r="C40" s="47" t="s">
        <v>290</v>
      </c>
      <c r="D40" s="47" t="s">
        <v>290</v>
      </c>
      <c r="E40" s="47" t="s">
        <v>290</v>
      </c>
    </row>
    <row r="41" spans="1:7" x14ac:dyDescent="0.2">
      <c r="A41" s="430" t="s">
        <v>2398</v>
      </c>
      <c r="B41" s="2" t="s">
        <v>2397</v>
      </c>
      <c r="C41" s="47" t="s">
        <v>290</v>
      </c>
      <c r="D41" s="47" t="s">
        <v>290</v>
      </c>
      <c r="E41" s="47" t="s">
        <v>290</v>
      </c>
    </row>
    <row r="42" spans="1:7" x14ac:dyDescent="0.2">
      <c r="A42" s="430" t="s">
        <v>2396</v>
      </c>
      <c r="B42" s="2" t="s">
        <v>2395</v>
      </c>
      <c r="C42" s="47" t="s">
        <v>290</v>
      </c>
      <c r="D42" s="47" t="s">
        <v>290</v>
      </c>
      <c r="E42" s="47" t="s">
        <v>290</v>
      </c>
    </row>
    <row r="43" spans="1:7" x14ac:dyDescent="0.2">
      <c r="A43" s="430" t="s">
        <v>2394</v>
      </c>
      <c r="B43" s="2" t="s">
        <v>2393</v>
      </c>
      <c r="C43" s="47" t="s">
        <v>290</v>
      </c>
      <c r="D43" s="47" t="s">
        <v>290</v>
      </c>
      <c r="E43" s="47" t="s">
        <v>290</v>
      </c>
    </row>
    <row r="44" spans="1:7" x14ac:dyDescent="0.2">
      <c r="A44" s="430" t="s">
        <v>2392</v>
      </c>
      <c r="B44" s="2" t="s">
        <v>2391</v>
      </c>
      <c r="C44" s="47" t="s">
        <v>290</v>
      </c>
      <c r="D44" s="47" t="s">
        <v>290</v>
      </c>
      <c r="E44" s="47" t="s">
        <v>290</v>
      </c>
    </row>
    <row r="45" spans="1:7" x14ac:dyDescent="0.2">
      <c r="A45" s="430" t="s">
        <v>2390</v>
      </c>
      <c r="B45" s="2" t="s">
        <v>2389</v>
      </c>
      <c r="C45" s="47" t="s">
        <v>290</v>
      </c>
      <c r="D45" s="47" t="s">
        <v>290</v>
      </c>
      <c r="E45" s="47" t="s">
        <v>290</v>
      </c>
    </row>
    <row r="46" spans="1:7" x14ac:dyDescent="0.2">
      <c r="A46" s="430" t="s">
        <v>2388</v>
      </c>
      <c r="B46" s="2" t="s">
        <v>2387</v>
      </c>
      <c r="C46" s="47" t="s">
        <v>290</v>
      </c>
      <c r="D46" s="47" t="s">
        <v>290</v>
      </c>
      <c r="E46" s="47" t="s">
        <v>290</v>
      </c>
    </row>
    <row r="47" spans="1:7" x14ac:dyDescent="0.2">
      <c r="A47" s="430" t="s">
        <v>2386</v>
      </c>
      <c r="B47" s="2" t="s">
        <v>2385</v>
      </c>
      <c r="C47" s="47" t="s">
        <v>290</v>
      </c>
      <c r="D47" s="47" t="s">
        <v>290</v>
      </c>
      <c r="E47" s="47" t="s">
        <v>290</v>
      </c>
    </row>
    <row r="48" spans="1:7" x14ac:dyDescent="0.2">
      <c r="A48" s="430" t="s">
        <v>2384</v>
      </c>
      <c r="B48" s="2" t="s">
        <v>2383</v>
      </c>
      <c r="C48" s="47" t="s">
        <v>290</v>
      </c>
      <c r="D48" s="47" t="s">
        <v>290</v>
      </c>
      <c r="E48" s="47" t="s">
        <v>290</v>
      </c>
    </row>
    <row r="49" spans="1:5" x14ac:dyDescent="0.2">
      <c r="A49" s="430" t="s">
        <v>2382</v>
      </c>
      <c r="B49" s="2" t="s">
        <v>2381</v>
      </c>
      <c r="C49" s="47" t="s">
        <v>290</v>
      </c>
      <c r="D49" s="47" t="s">
        <v>290</v>
      </c>
      <c r="E49" s="47" t="s">
        <v>290</v>
      </c>
    </row>
    <row r="50" spans="1:5" x14ac:dyDescent="0.2">
      <c r="A50" s="430" t="s">
        <v>2380</v>
      </c>
      <c r="B50" s="2" t="s">
        <v>2379</v>
      </c>
      <c r="C50" s="47" t="s">
        <v>290</v>
      </c>
      <c r="D50" s="47" t="s">
        <v>290</v>
      </c>
      <c r="E50" s="47" t="s">
        <v>290</v>
      </c>
    </row>
    <row r="51" spans="1:5" x14ac:dyDescent="0.2">
      <c r="A51" s="430" t="s">
        <v>2378</v>
      </c>
      <c r="B51" s="2" t="s">
        <v>2377</v>
      </c>
      <c r="C51" s="47" t="s">
        <v>290</v>
      </c>
      <c r="D51" s="47" t="s">
        <v>290</v>
      </c>
      <c r="E51" s="47" t="s">
        <v>290</v>
      </c>
    </row>
    <row r="52" spans="1:5" x14ac:dyDescent="0.2">
      <c r="A52" s="430" t="s">
        <v>2376</v>
      </c>
      <c r="B52" s="2" t="s">
        <v>2375</v>
      </c>
      <c r="C52" s="47" t="s">
        <v>290</v>
      </c>
      <c r="D52" s="47" t="s">
        <v>290</v>
      </c>
      <c r="E52" s="47" t="s">
        <v>290</v>
      </c>
    </row>
    <row r="53" spans="1:5" x14ac:dyDescent="0.2">
      <c r="A53" s="430" t="s">
        <v>2374</v>
      </c>
      <c r="B53" s="2" t="s">
        <v>2373</v>
      </c>
      <c r="C53" s="47" t="s">
        <v>290</v>
      </c>
      <c r="D53" s="47" t="s">
        <v>290</v>
      </c>
      <c r="E53" s="47" t="s">
        <v>290</v>
      </c>
    </row>
    <row r="54" spans="1:5" x14ac:dyDescent="0.2">
      <c r="A54" s="430" t="s">
        <v>2372</v>
      </c>
      <c r="B54" s="2" t="s">
        <v>2371</v>
      </c>
      <c r="C54" s="47" t="s">
        <v>290</v>
      </c>
      <c r="D54" s="47" t="s">
        <v>290</v>
      </c>
      <c r="E54" s="47" t="s">
        <v>290</v>
      </c>
    </row>
    <row r="55" spans="1:5" x14ac:dyDescent="0.2">
      <c r="A55" s="430" t="s">
        <v>2370</v>
      </c>
      <c r="B55" s="2" t="s">
        <v>2369</v>
      </c>
      <c r="C55" s="47" t="s">
        <v>290</v>
      </c>
      <c r="D55" s="47" t="s">
        <v>290</v>
      </c>
      <c r="E55" s="47" t="s">
        <v>290</v>
      </c>
    </row>
    <row r="56" spans="1:5" x14ac:dyDescent="0.2">
      <c r="A56" s="430" t="s">
        <v>2368</v>
      </c>
      <c r="B56" s="2" t="s">
        <v>2367</v>
      </c>
      <c r="C56" s="47" t="s">
        <v>290</v>
      </c>
      <c r="D56" s="47" t="s">
        <v>290</v>
      </c>
      <c r="E56" s="47" t="s">
        <v>290</v>
      </c>
    </row>
    <row r="57" spans="1:5" x14ac:dyDescent="0.2">
      <c r="A57" s="430" t="s">
        <v>2366</v>
      </c>
      <c r="B57" s="2" t="s">
        <v>2365</v>
      </c>
      <c r="C57" s="47" t="s">
        <v>290</v>
      </c>
      <c r="D57" s="47" t="s">
        <v>290</v>
      </c>
      <c r="E57" s="47" t="s">
        <v>290</v>
      </c>
    </row>
    <row r="58" spans="1:5" x14ac:dyDescent="0.2">
      <c r="A58" s="430" t="s">
        <v>2364</v>
      </c>
      <c r="B58" s="2" t="s">
        <v>2363</v>
      </c>
      <c r="C58" s="47" t="s">
        <v>290</v>
      </c>
      <c r="D58" s="47" t="s">
        <v>290</v>
      </c>
      <c r="E58" s="47" t="s">
        <v>290</v>
      </c>
    </row>
    <row r="59" spans="1:5" x14ac:dyDescent="0.2">
      <c r="A59" s="430" t="s">
        <v>2362</v>
      </c>
      <c r="B59" s="2" t="s">
        <v>2361</v>
      </c>
      <c r="C59" s="47" t="s">
        <v>290</v>
      </c>
      <c r="D59" s="47" t="s">
        <v>290</v>
      </c>
      <c r="E59" s="47" t="s">
        <v>290</v>
      </c>
    </row>
    <row r="60" spans="1:5" outlineLevel="1" x14ac:dyDescent="0.2">
      <c r="A60" s="430" t="s">
        <v>2360</v>
      </c>
      <c r="C60" s="439"/>
      <c r="D60" s="439"/>
      <c r="E60" s="439"/>
    </row>
    <row r="61" spans="1:5" outlineLevel="1" x14ac:dyDescent="0.2">
      <c r="A61" s="430" t="s">
        <v>2359</v>
      </c>
      <c r="C61" s="439"/>
      <c r="D61" s="439"/>
      <c r="E61" s="439"/>
    </row>
    <row r="62" spans="1:5" outlineLevel="1" x14ac:dyDescent="0.2">
      <c r="A62" s="430" t="s">
        <v>2358</v>
      </c>
      <c r="C62" s="439"/>
      <c r="D62" s="439"/>
      <c r="E62" s="439"/>
    </row>
    <row r="63" spans="1:5" outlineLevel="1" x14ac:dyDescent="0.2">
      <c r="A63" s="430" t="s">
        <v>2357</v>
      </c>
      <c r="C63" s="439"/>
      <c r="D63" s="439"/>
      <c r="E63" s="439"/>
    </row>
    <row r="64" spans="1:5" outlineLevel="1" x14ac:dyDescent="0.2">
      <c r="A64" s="430" t="s">
        <v>2356</v>
      </c>
      <c r="C64" s="439"/>
      <c r="D64" s="439"/>
      <c r="E64" s="439"/>
    </row>
    <row r="65" spans="1:7" outlineLevel="1" x14ac:dyDescent="0.2">
      <c r="A65" s="430" t="s">
        <v>2355</v>
      </c>
      <c r="C65" s="439"/>
      <c r="D65" s="439"/>
      <c r="E65" s="439"/>
    </row>
    <row r="66" spans="1:7" outlineLevel="1" x14ac:dyDescent="0.2">
      <c r="A66" s="430" t="s">
        <v>2354</v>
      </c>
      <c r="C66" s="439"/>
      <c r="D66" s="439"/>
      <c r="E66" s="439"/>
    </row>
    <row r="67" spans="1:7" outlineLevel="1" x14ac:dyDescent="0.2">
      <c r="A67" s="430" t="s">
        <v>2353</v>
      </c>
    </row>
    <row r="68" spans="1:7" outlineLevel="1" x14ac:dyDescent="0.2">
      <c r="A68" s="430" t="s">
        <v>2352</v>
      </c>
    </row>
    <row r="69" spans="1:7" outlineLevel="1" x14ac:dyDescent="0.2">
      <c r="A69" s="430" t="s">
        <v>2351</v>
      </c>
    </row>
    <row r="70" spans="1:7" outlineLevel="1" x14ac:dyDescent="0.2">
      <c r="A70" s="430" t="s">
        <v>2350</v>
      </c>
    </row>
    <row r="71" spans="1:7" outlineLevel="1" x14ac:dyDescent="0.2">
      <c r="A71" s="430" t="s">
        <v>2349</v>
      </c>
    </row>
    <row r="72" spans="1:7" outlineLevel="1" x14ac:dyDescent="0.2">
      <c r="A72" s="430" t="s">
        <v>2348</v>
      </c>
    </row>
    <row r="73" spans="1:7" ht="18.75" x14ac:dyDescent="0.2">
      <c r="A73" s="16"/>
      <c r="B73" s="15" t="s">
        <v>2347</v>
      </c>
      <c r="C73" s="16"/>
      <c r="D73" s="16"/>
      <c r="E73" s="16"/>
      <c r="F73" s="16"/>
      <c r="G73" s="16"/>
    </row>
    <row r="74" spans="1:7" s="28" customFormat="1" ht="15" customHeight="1" x14ac:dyDescent="0.25">
      <c r="A74" s="24"/>
      <c r="B74" s="25" t="s">
        <v>1640</v>
      </c>
      <c r="C74" s="469" t="s">
        <v>3319</v>
      </c>
      <c r="D74" s="469" t="s">
        <v>3320</v>
      </c>
      <c r="E74" s="468" t="s">
        <v>3321</v>
      </c>
      <c r="F74" s="468" t="s">
        <v>3322</v>
      </c>
      <c r="G74" s="469" t="s">
        <v>2346</v>
      </c>
    </row>
    <row r="75" spans="1:7" x14ac:dyDescent="0.2">
      <c r="A75" s="430" t="s">
        <v>2345</v>
      </c>
      <c r="B75" s="2" t="s">
        <v>2344</v>
      </c>
      <c r="C75" s="445">
        <v>6.5616666666666665</v>
      </c>
      <c r="D75" s="47" t="s">
        <v>290</v>
      </c>
      <c r="E75" s="47" t="s">
        <v>290</v>
      </c>
      <c r="F75" s="47" t="s">
        <v>290</v>
      </c>
      <c r="G75" s="549">
        <v>6.5616666666666665</v>
      </c>
    </row>
    <row r="76" spans="1:7" x14ac:dyDescent="0.2">
      <c r="A76" s="430" t="s">
        <v>2343</v>
      </c>
      <c r="B76" s="2" t="s">
        <v>2342</v>
      </c>
      <c r="C76" s="445">
        <v>13.118333333333332</v>
      </c>
      <c r="D76" s="47" t="s">
        <v>290</v>
      </c>
      <c r="E76" s="47" t="s">
        <v>290</v>
      </c>
      <c r="F76" s="47" t="s">
        <v>290</v>
      </c>
      <c r="G76" s="549">
        <v>13.118333333333332</v>
      </c>
    </row>
    <row r="77" spans="1:7" outlineLevel="1" x14ac:dyDescent="0.2">
      <c r="A77" s="430" t="s">
        <v>2341</v>
      </c>
    </row>
    <row r="78" spans="1:7" outlineLevel="1" x14ac:dyDescent="0.2">
      <c r="A78" s="430" t="s">
        <v>2340</v>
      </c>
    </row>
    <row r="79" spans="1:7" outlineLevel="1" x14ac:dyDescent="0.2">
      <c r="A79" s="430" t="s">
        <v>2339</v>
      </c>
    </row>
    <row r="80" spans="1:7" outlineLevel="1" x14ac:dyDescent="0.2">
      <c r="A80" s="430" t="s">
        <v>2338</v>
      </c>
    </row>
    <row r="81" spans="1:7" x14ac:dyDescent="0.2">
      <c r="A81" s="24"/>
      <c r="B81" s="25" t="s">
        <v>2337</v>
      </c>
      <c r="C81" s="24" t="s">
        <v>745</v>
      </c>
      <c r="D81" s="24" t="s">
        <v>784</v>
      </c>
      <c r="E81" s="27" t="s">
        <v>1467</v>
      </c>
      <c r="F81" s="27" t="s">
        <v>1667</v>
      </c>
      <c r="G81" s="27" t="s">
        <v>2336</v>
      </c>
    </row>
    <row r="82" spans="1:7" x14ac:dyDescent="0.2">
      <c r="A82" s="430" t="s">
        <v>2335</v>
      </c>
      <c r="B82" s="430" t="s">
        <v>2334</v>
      </c>
      <c r="C82" s="400">
        <v>0</v>
      </c>
      <c r="D82" s="47" t="s">
        <v>290</v>
      </c>
      <c r="E82" s="47" t="s">
        <v>290</v>
      </c>
      <c r="F82" s="47" t="s">
        <v>290</v>
      </c>
      <c r="G82" s="400">
        <v>0</v>
      </c>
    </row>
    <row r="83" spans="1:7" x14ac:dyDescent="0.2">
      <c r="A83" s="430" t="s">
        <v>2333</v>
      </c>
      <c r="B83" s="430" t="s">
        <v>2332</v>
      </c>
      <c r="C83" s="400">
        <v>0</v>
      </c>
      <c r="D83" s="47" t="s">
        <v>290</v>
      </c>
      <c r="E83" s="47" t="s">
        <v>290</v>
      </c>
      <c r="F83" s="47" t="s">
        <v>290</v>
      </c>
      <c r="G83" s="400">
        <v>0</v>
      </c>
    </row>
    <row r="84" spans="1:7" x14ac:dyDescent="0.2">
      <c r="A84" s="430" t="s">
        <v>2331</v>
      </c>
      <c r="B84" s="430" t="s">
        <v>2330</v>
      </c>
      <c r="C84" s="400">
        <v>0</v>
      </c>
      <c r="D84" s="47" t="s">
        <v>290</v>
      </c>
      <c r="E84" s="47" t="s">
        <v>290</v>
      </c>
      <c r="F84" s="47" t="s">
        <v>290</v>
      </c>
      <c r="G84" s="400">
        <v>0</v>
      </c>
    </row>
    <row r="85" spans="1:7" x14ac:dyDescent="0.2">
      <c r="A85" s="430" t="s">
        <v>2329</v>
      </c>
      <c r="B85" s="430" t="s">
        <v>2328</v>
      </c>
      <c r="C85" s="400">
        <v>0</v>
      </c>
      <c r="D85" s="47" t="s">
        <v>290</v>
      </c>
      <c r="E85" s="47" t="s">
        <v>290</v>
      </c>
      <c r="F85" s="47" t="s">
        <v>290</v>
      </c>
      <c r="G85" s="400">
        <v>0</v>
      </c>
    </row>
    <row r="86" spans="1:7" x14ac:dyDescent="0.2">
      <c r="A86" s="430" t="s">
        <v>2327</v>
      </c>
      <c r="B86" s="430" t="s">
        <v>2326</v>
      </c>
      <c r="C86" s="400">
        <v>0</v>
      </c>
      <c r="D86" s="47" t="s">
        <v>290</v>
      </c>
      <c r="E86" s="47" t="s">
        <v>290</v>
      </c>
      <c r="F86" s="47" t="s">
        <v>290</v>
      </c>
      <c r="G86" s="400">
        <v>0</v>
      </c>
    </row>
    <row r="87" spans="1:7" outlineLevel="1" x14ac:dyDescent="0.2">
      <c r="A87" s="430" t="s">
        <v>2325</v>
      </c>
    </row>
    <row r="88" spans="1:7" outlineLevel="1" x14ac:dyDescent="0.2">
      <c r="A88" s="430" t="s">
        <v>2324</v>
      </c>
    </row>
    <row r="89" spans="1:7" outlineLevel="1" x14ac:dyDescent="0.2">
      <c r="A89" s="430" t="s">
        <v>2323</v>
      </c>
    </row>
    <row r="90" spans="1:7" outlineLevel="1" x14ac:dyDescent="0.2">
      <c r="A90" s="430" t="s">
        <v>2322</v>
      </c>
    </row>
  </sheetData>
  <sheetProtection algorithmName="SHA-512" hashValue="xm6KsnOD0FBvdYOzzEYcfHWjpSBEVhoho+252QlFXOnbH7ZRpNXHPzYuoc1/3xCelPBSxVUylLjOT2CGeLWxVQ==" saltValue="W9S5d/DgncCjz178Xv9m8g==" spinCount="100000" sheet="1" objects="1" scenarios="1"/>
  <protectedRanges>
    <protectedRange sqref="C35:E59" name="Optional ECBECAIs_1"/>
    <protectedRange sqref="C82:G86 D75:F76" name="Optional ECBECAIs_3"/>
    <protectedRange sqref="C75" name="Optional ECBECAIs_4"/>
    <protectedRange sqref="C76" name="Optional ECBECAIs_5"/>
  </protectedRanges>
  <mergeCells count="1">
    <mergeCell ref="A1:B1"/>
  </mergeCells>
  <hyperlinks>
    <hyperlink ref="B7" location="'E. Optional ECB-ECAIs data'!B12" display="1. Additional information on the programme" xr:uid="{1C799A2F-0271-4C40-AC99-29A1A0580F6D}"/>
    <hyperlink ref="B8" location="'E. Optional ECB-ECAIs data'!B33" display="2. Additional information on the swaps" xr:uid="{9AA5806F-EDC8-438E-B96E-E99CD6CCB73A}"/>
    <hyperlink ref="B9" location="'E. Optional ECB-ECAIs data'!B73" display="3. Additional information on the asset distribution" xr:uid="{42A3649F-1CAF-496E-8B7C-815B5F1333AA}"/>
  </hyperlinks>
  <pageMargins left="0.70826771653543308" right="0.70826771653543308" top="1.0295275590551181" bottom="1.1417322834645671" header="0.31535433070866142" footer="0.74803149606299213"/>
  <pageSetup paperSize="9" scale="44" fitToWidth="0"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F60B8-7F69-4932-A9B7-55F02D6BA740}">
  <sheetPr>
    <tabColor theme="3" tint="9.9978637043366805E-2"/>
  </sheetPr>
  <dimension ref="A1:G639"/>
  <sheetViews>
    <sheetView zoomScale="75" zoomScaleNormal="75" workbookViewId="0"/>
  </sheetViews>
  <sheetFormatPr baseColWidth="10" defaultColWidth="8.85546875" defaultRowHeight="15" x14ac:dyDescent="0.25"/>
  <cols>
    <col min="1" max="1" width="14.85546875" style="416" customWidth="1"/>
    <col min="2" max="2" width="64.85546875" style="416" customWidth="1"/>
    <col min="3" max="4" width="41" style="416" customWidth="1"/>
    <col min="5" max="5" width="6.85546875" style="416" customWidth="1"/>
    <col min="6" max="7" width="41" style="416" customWidth="1"/>
    <col min="8" max="16384" width="8.85546875" style="416"/>
  </cols>
  <sheetData>
    <row r="1" spans="1:7" ht="31.5" x14ac:dyDescent="0.25">
      <c r="A1" s="428" t="s">
        <v>3073</v>
      </c>
      <c r="B1" s="428"/>
      <c r="C1" s="462"/>
      <c r="D1" s="462"/>
      <c r="E1" s="462"/>
      <c r="F1" s="516" t="s">
        <v>3303</v>
      </c>
      <c r="G1" s="465"/>
    </row>
    <row r="2" spans="1:7" ht="15.75" thickBot="1" x14ac:dyDescent="0.3">
      <c r="A2" s="462"/>
      <c r="B2" s="550"/>
      <c r="C2" s="550"/>
      <c r="D2" s="462"/>
      <c r="E2" s="462"/>
      <c r="F2" s="462"/>
      <c r="G2" s="462"/>
    </row>
    <row r="3" spans="1:7" ht="19.5" thickBot="1" x14ac:dyDescent="0.3">
      <c r="A3" s="513"/>
      <c r="B3" s="515" t="s">
        <v>1</v>
      </c>
      <c r="C3" s="514" t="s">
        <v>3312</v>
      </c>
      <c r="D3" s="513"/>
      <c r="E3" s="513"/>
      <c r="F3" s="462"/>
      <c r="G3" s="462"/>
    </row>
    <row r="4" spans="1:7" x14ac:dyDescent="0.25">
      <c r="A4" s="463"/>
      <c r="B4" s="463"/>
      <c r="C4" s="463"/>
      <c r="D4" s="463"/>
      <c r="E4" s="463"/>
      <c r="F4" s="463"/>
      <c r="G4" s="463"/>
    </row>
    <row r="5" spans="1:7" ht="18.75" x14ac:dyDescent="0.25">
      <c r="A5" s="511"/>
      <c r="B5" s="672" t="s">
        <v>3072</v>
      </c>
      <c r="C5" s="673"/>
      <c r="D5" s="463"/>
      <c r="E5" s="491"/>
      <c r="F5" s="491"/>
      <c r="G5" s="491"/>
    </row>
    <row r="6" spans="1:7" x14ac:dyDescent="0.25">
      <c r="A6" s="551"/>
      <c r="B6" s="674" t="s">
        <v>3069</v>
      </c>
      <c r="C6" s="674"/>
      <c r="D6" s="552"/>
      <c r="E6" s="463"/>
      <c r="F6" s="463"/>
      <c r="G6" s="463"/>
    </row>
    <row r="7" spans="1:7" x14ac:dyDescent="0.25">
      <c r="A7" s="463"/>
      <c r="B7" s="675" t="s">
        <v>3055</v>
      </c>
      <c r="C7" s="676"/>
      <c r="D7" s="552"/>
      <c r="E7" s="463"/>
      <c r="F7" s="463"/>
      <c r="G7" s="463"/>
    </row>
    <row r="8" spans="1:7" x14ac:dyDescent="0.25">
      <c r="A8" s="463"/>
      <c r="B8" s="677" t="s">
        <v>3071</v>
      </c>
      <c r="C8" s="678"/>
      <c r="D8" s="552"/>
      <c r="E8" s="463"/>
      <c r="F8" s="463"/>
      <c r="G8" s="463"/>
    </row>
    <row r="9" spans="1:7" ht="15.75" thickBot="1" x14ac:dyDescent="0.3">
      <c r="A9" s="463"/>
      <c r="B9" s="679" t="s">
        <v>3070</v>
      </c>
      <c r="C9" s="680"/>
      <c r="D9" s="463"/>
      <c r="E9" s="463"/>
      <c r="F9" s="463"/>
      <c r="G9" s="463"/>
    </row>
    <row r="10" spans="1:7" x14ac:dyDescent="0.25">
      <c r="A10" s="463"/>
      <c r="B10" s="553"/>
      <c r="C10" s="554"/>
      <c r="D10" s="463"/>
      <c r="E10" s="463"/>
      <c r="F10" s="463"/>
      <c r="G10" s="463"/>
    </row>
    <row r="11" spans="1:7" x14ac:dyDescent="0.25">
      <c r="A11" s="463"/>
      <c r="B11" s="519"/>
      <c r="C11" s="463"/>
      <c r="D11" s="463"/>
      <c r="E11" s="463"/>
      <c r="F11" s="463"/>
      <c r="G11" s="463"/>
    </row>
    <row r="12" spans="1:7" x14ac:dyDescent="0.25">
      <c r="A12" s="463"/>
      <c r="B12" s="519"/>
      <c r="C12" s="463"/>
      <c r="D12" s="463"/>
      <c r="E12" s="463"/>
      <c r="F12" s="463"/>
      <c r="G12" s="463"/>
    </row>
    <row r="13" spans="1:7" ht="18.75" customHeight="1" x14ac:dyDescent="0.25">
      <c r="A13" s="507"/>
      <c r="B13" s="671" t="s">
        <v>3069</v>
      </c>
      <c r="C13" s="671"/>
      <c r="D13" s="507"/>
      <c r="E13" s="507"/>
      <c r="F13" s="507"/>
      <c r="G13" s="507"/>
    </row>
    <row r="14" spans="1:7" x14ac:dyDescent="0.25">
      <c r="A14" s="469"/>
      <c r="B14" s="469" t="s">
        <v>3323</v>
      </c>
      <c r="C14" s="469" t="s">
        <v>54</v>
      </c>
      <c r="D14" s="469" t="s">
        <v>2126</v>
      </c>
      <c r="E14" s="469"/>
      <c r="F14" s="469" t="s">
        <v>3068</v>
      </c>
      <c r="G14" s="469" t="s">
        <v>3067</v>
      </c>
    </row>
    <row r="15" spans="1:7" x14ac:dyDescent="0.25">
      <c r="A15" s="455" t="s">
        <v>3066</v>
      </c>
      <c r="B15" s="555" t="s">
        <v>3065</v>
      </c>
      <c r="C15" s="556" t="s">
        <v>290</v>
      </c>
      <c r="D15" s="557" t="s">
        <v>290</v>
      </c>
      <c r="F15" s="486" t="str">
        <f>IF(OR('[1]B1. HTT Mortgage Assets'!$C$15=0,C15="[For completion]"),"",C15/'[1]B1. HTT Mortgage Assets'!$C$15)</f>
        <v/>
      </c>
      <c r="G15" s="486" t="e">
        <f>IF(OR('[1]B1. HTT Mortgage Assets'!$F$28=0,D15="[For completion]"),"",D15/'[1]B1. HTT Mortgage Assets'!$F$28)</f>
        <v>#VALUE!</v>
      </c>
    </row>
    <row r="16" spans="1:7" x14ac:dyDescent="0.25">
      <c r="A16" s="455" t="s">
        <v>3064</v>
      </c>
      <c r="B16" s="488" t="s">
        <v>3063</v>
      </c>
      <c r="C16" s="556" t="s">
        <v>290</v>
      </c>
      <c r="D16" s="557" t="s">
        <v>290</v>
      </c>
      <c r="F16" s="486" t="str">
        <f>IF(OR('[1]B1. HTT Mortgage Assets'!$C$15=0,C16="[For completion]"),"",C16/'[1]B1. HTT Mortgage Assets'!$C$15)</f>
        <v/>
      </c>
      <c r="G16" s="486" t="e">
        <f>IF(OR('[1]B1. HTT Mortgage Assets'!$F$28=0,D16="[For completion]"),"",D16/'[1]B1. HTT Mortgage Assets'!$F$28)</f>
        <v>#VALUE!</v>
      </c>
    </row>
    <row r="17" spans="1:7" x14ac:dyDescent="0.25">
      <c r="A17" s="455" t="s">
        <v>3062</v>
      </c>
      <c r="B17" s="488" t="s">
        <v>3324</v>
      </c>
      <c r="C17" s="556" t="s">
        <v>290</v>
      </c>
      <c r="D17" s="557" t="s">
        <v>290</v>
      </c>
      <c r="F17" s="486" t="str">
        <f>IF(OR('[1]B1. HTT Mortgage Assets'!$C$15=0,C17="[For completion]"),"",C17/'[1]B1. HTT Mortgage Assets'!$C$15)</f>
        <v/>
      </c>
      <c r="G17" s="486" t="e">
        <f>IF(OR('[1]B1. HTT Mortgage Assets'!$F$28=0,D17="[For completion]"),"",D17/'[1]B1. HTT Mortgage Assets'!$F$28)</f>
        <v>#VALUE!</v>
      </c>
    </row>
    <row r="18" spans="1:7" x14ac:dyDescent="0.25">
      <c r="A18" s="455" t="s">
        <v>3061</v>
      </c>
      <c r="B18" s="488" t="s">
        <v>3060</v>
      </c>
      <c r="C18" s="484">
        <f>SUM(C15:C17)</f>
        <v>0</v>
      </c>
      <c r="D18" s="500">
        <f>SUM(D15:D17)</f>
        <v>0</v>
      </c>
      <c r="F18" s="486">
        <f>SUM(F15:F17)</f>
        <v>0</v>
      </c>
      <c r="G18" s="486" t="e">
        <f>SUM(G15:G17)</f>
        <v>#VALUE!</v>
      </c>
    </row>
    <row r="19" spans="1:7" x14ac:dyDescent="0.25">
      <c r="A19" s="488" t="s">
        <v>3325</v>
      </c>
      <c r="B19" s="558" t="s">
        <v>3326</v>
      </c>
      <c r="C19" s="490" t="s">
        <v>290</v>
      </c>
      <c r="D19" s="490"/>
      <c r="F19" s="490"/>
      <c r="G19" s="490"/>
    </row>
    <row r="20" spans="1:7" x14ac:dyDescent="0.25">
      <c r="A20" s="488" t="s">
        <v>3059</v>
      </c>
      <c r="B20" s="495" t="s">
        <v>97</v>
      </c>
      <c r="C20" s="490"/>
      <c r="D20" s="490"/>
      <c r="F20" s="490"/>
      <c r="G20" s="490"/>
    </row>
    <row r="21" spans="1:7" x14ac:dyDescent="0.25">
      <c r="A21" s="488" t="s">
        <v>3058</v>
      </c>
      <c r="B21" s="495" t="s">
        <v>97</v>
      </c>
      <c r="C21" s="490"/>
      <c r="D21" s="490"/>
      <c r="F21" s="490"/>
      <c r="G21" s="490"/>
    </row>
    <row r="22" spans="1:7" x14ac:dyDescent="0.25">
      <c r="A22" s="488" t="s">
        <v>3057</v>
      </c>
      <c r="B22" s="495" t="s">
        <v>97</v>
      </c>
      <c r="C22" s="490"/>
      <c r="D22" s="490"/>
      <c r="F22" s="490"/>
      <c r="G22" s="490"/>
    </row>
    <row r="23" spans="1:7" x14ac:dyDescent="0.25">
      <c r="A23" s="488" t="s">
        <v>3056</v>
      </c>
      <c r="B23" s="495" t="s">
        <v>97</v>
      </c>
      <c r="C23" s="490"/>
      <c r="D23" s="490"/>
      <c r="F23" s="490"/>
      <c r="G23" s="490"/>
    </row>
    <row r="24" spans="1:7" ht="18.75" x14ac:dyDescent="0.25">
      <c r="A24" s="507"/>
      <c r="B24" s="671" t="s">
        <v>3055</v>
      </c>
      <c r="C24" s="671"/>
      <c r="D24" s="507"/>
      <c r="E24" s="507"/>
      <c r="F24" s="507"/>
      <c r="G24" s="507"/>
    </row>
    <row r="25" spans="1:7" x14ac:dyDescent="0.25">
      <c r="A25" s="469"/>
      <c r="B25" s="469" t="s">
        <v>3054</v>
      </c>
      <c r="C25" s="469" t="s">
        <v>54</v>
      </c>
      <c r="D25" s="469"/>
      <c r="E25" s="469"/>
      <c r="F25" s="469" t="s">
        <v>3053</v>
      </c>
      <c r="G25" s="469"/>
    </row>
    <row r="26" spans="1:7" x14ac:dyDescent="0.25">
      <c r="A26" s="455" t="s">
        <v>3052</v>
      </c>
      <c r="B26" s="455" t="s">
        <v>1452</v>
      </c>
      <c r="C26" s="487" t="s">
        <v>290</v>
      </c>
      <c r="D26" s="487"/>
      <c r="E26" s="463"/>
      <c r="F26" s="486" t="str">
        <f>IF($C$29=0,"",IF(C26="[For completion]","",C26/$C$29))</f>
        <v/>
      </c>
      <c r="G26" s="559"/>
    </row>
    <row r="27" spans="1:7" x14ac:dyDescent="0.25">
      <c r="A27" s="455" t="s">
        <v>3051</v>
      </c>
      <c r="B27" s="455" t="s">
        <v>1450</v>
      </c>
      <c r="C27" s="487" t="s">
        <v>290</v>
      </c>
      <c r="D27" s="487"/>
      <c r="E27" s="463"/>
      <c r="F27" s="486" t="str">
        <f>IF($C$29=0,"",IF(C27="[For completion]","",C27/$C$29))</f>
        <v/>
      </c>
      <c r="G27" s="559"/>
    </row>
    <row r="28" spans="1:7" x14ac:dyDescent="0.25">
      <c r="A28" s="455" t="s">
        <v>3050</v>
      </c>
      <c r="B28" s="455" t="s">
        <v>93</v>
      </c>
      <c r="C28" s="487" t="s">
        <v>290</v>
      </c>
      <c r="D28" s="487"/>
      <c r="E28" s="463"/>
      <c r="F28" s="486" t="str">
        <f>IF($C$29=0,"",IF(C28="[For completion]","",C28/$C$29))</f>
        <v/>
      </c>
      <c r="G28" s="559"/>
    </row>
    <row r="29" spans="1:7" x14ac:dyDescent="0.25">
      <c r="A29" s="455" t="s">
        <v>3049</v>
      </c>
      <c r="B29" s="560" t="s">
        <v>95</v>
      </c>
      <c r="C29" s="524">
        <f>SUM(C26:C28)</f>
        <v>0</v>
      </c>
      <c r="D29" s="463"/>
      <c r="E29" s="463"/>
      <c r="F29" s="561">
        <f>SUM(F26:F28)</f>
        <v>0</v>
      </c>
      <c r="G29" s="559"/>
    </row>
    <row r="30" spans="1:7" x14ac:dyDescent="0.25">
      <c r="A30" s="455" t="s">
        <v>3048</v>
      </c>
      <c r="B30" s="482" t="s">
        <v>1444</v>
      </c>
      <c r="C30" s="487"/>
      <c r="D30" s="481"/>
      <c r="E30" s="463"/>
      <c r="F30" s="486" t="str">
        <f>IF($C$29=0,"",IF(C30="[For completion]","",C30/$C$29))</f>
        <v/>
      </c>
      <c r="G30" s="559"/>
    </row>
    <row r="31" spans="1:7" x14ac:dyDescent="0.25">
      <c r="A31" s="455" t="s">
        <v>3047</v>
      </c>
      <c r="B31" s="482" t="s">
        <v>3046</v>
      </c>
      <c r="C31" s="487"/>
      <c r="D31" s="481"/>
      <c r="E31" s="463"/>
      <c r="F31" s="486" t="str">
        <f t="shared" ref="F31:F39" si="0">IF($C$29=0,"",IF(C31="[For completion]","",C31/$C$29))</f>
        <v/>
      </c>
      <c r="G31" s="562"/>
    </row>
    <row r="32" spans="1:7" x14ac:dyDescent="0.25">
      <c r="A32" s="455" t="s">
        <v>3045</v>
      </c>
      <c r="B32" s="482" t="s">
        <v>3044</v>
      </c>
      <c r="C32" s="487"/>
      <c r="D32" s="481"/>
      <c r="E32" s="463"/>
      <c r="F32" s="486" t="str">
        <f>IF($C$29=0,"",IF(C32="[For completion]","",C32/$C$29))</f>
        <v/>
      </c>
      <c r="G32" s="562"/>
    </row>
    <row r="33" spans="1:7" x14ac:dyDescent="0.25">
      <c r="A33" s="455" t="s">
        <v>3043</v>
      </c>
      <c r="B33" s="482" t="s">
        <v>3042</v>
      </c>
      <c r="C33" s="487"/>
      <c r="D33" s="481"/>
      <c r="E33" s="463"/>
      <c r="F33" s="486" t="str">
        <f t="shared" si="0"/>
        <v/>
      </c>
      <c r="G33" s="562"/>
    </row>
    <row r="34" spans="1:7" x14ac:dyDescent="0.25">
      <c r="A34" s="455" t="s">
        <v>3041</v>
      </c>
      <c r="B34" s="482" t="s">
        <v>3040</v>
      </c>
      <c r="C34" s="487"/>
      <c r="D34" s="481"/>
      <c r="E34" s="463"/>
      <c r="F34" s="486" t="str">
        <f t="shared" si="0"/>
        <v/>
      </c>
      <c r="G34" s="562"/>
    </row>
    <row r="35" spans="1:7" x14ac:dyDescent="0.25">
      <c r="A35" s="455" t="s">
        <v>3039</v>
      </c>
      <c r="B35" s="482" t="s">
        <v>3327</v>
      </c>
      <c r="C35" s="487"/>
      <c r="D35" s="481"/>
      <c r="E35" s="463"/>
      <c r="F35" s="486" t="str">
        <f t="shared" si="0"/>
        <v/>
      </c>
      <c r="G35" s="562"/>
    </row>
    <row r="36" spans="1:7" x14ac:dyDescent="0.25">
      <c r="A36" s="455" t="s">
        <v>3038</v>
      </c>
      <c r="B36" s="482" t="s">
        <v>3328</v>
      </c>
      <c r="C36" s="487"/>
      <c r="D36" s="481"/>
      <c r="E36" s="463"/>
      <c r="F36" s="486" t="str">
        <f t="shared" si="0"/>
        <v/>
      </c>
      <c r="G36" s="562"/>
    </row>
    <row r="37" spans="1:7" x14ac:dyDescent="0.25">
      <c r="A37" s="455" t="s">
        <v>3037</v>
      </c>
      <c r="B37" s="482" t="s">
        <v>3036</v>
      </c>
      <c r="C37" s="487"/>
      <c r="D37" s="481"/>
      <c r="E37" s="463"/>
      <c r="F37" s="486" t="str">
        <f t="shared" si="0"/>
        <v/>
      </c>
      <c r="G37" s="562"/>
    </row>
    <row r="38" spans="1:7" x14ac:dyDescent="0.25">
      <c r="A38" s="455" t="s">
        <v>3035</v>
      </c>
      <c r="B38" s="482" t="s">
        <v>3034</v>
      </c>
      <c r="C38" s="487"/>
      <c r="D38" s="481"/>
      <c r="F38" s="486" t="str">
        <f t="shared" si="0"/>
        <v/>
      </c>
      <c r="G38" s="562"/>
    </row>
    <row r="39" spans="1:7" x14ac:dyDescent="0.25">
      <c r="A39" s="455" t="s">
        <v>3033</v>
      </c>
      <c r="B39" s="563" t="s">
        <v>3032</v>
      </c>
      <c r="C39" s="487"/>
      <c r="D39" s="481"/>
      <c r="F39" s="486" t="str">
        <f t="shared" si="0"/>
        <v/>
      </c>
      <c r="G39" s="490"/>
    </row>
    <row r="40" spans="1:7" x14ac:dyDescent="0.25">
      <c r="A40" s="455" t="s">
        <v>3031</v>
      </c>
      <c r="B40" s="495" t="s">
        <v>97</v>
      </c>
      <c r="C40" s="564"/>
      <c r="D40" s="565"/>
      <c r="F40" s="476"/>
      <c r="G40" s="476"/>
    </row>
    <row r="41" spans="1:7" x14ac:dyDescent="0.25">
      <c r="A41" s="455" t="s">
        <v>3030</v>
      </c>
      <c r="B41" s="495" t="s">
        <v>97</v>
      </c>
      <c r="C41" s="564"/>
      <c r="D41" s="565"/>
      <c r="E41" s="461"/>
      <c r="F41" s="476"/>
      <c r="G41" s="476"/>
    </row>
    <row r="42" spans="1:7" x14ac:dyDescent="0.25">
      <c r="A42" s="455" t="s">
        <v>3029</v>
      </c>
      <c r="B42" s="495" t="s">
        <v>97</v>
      </c>
      <c r="C42" s="564"/>
      <c r="D42" s="565"/>
      <c r="E42" s="461"/>
      <c r="F42" s="476"/>
      <c r="G42" s="476"/>
    </row>
    <row r="43" spans="1:7" x14ac:dyDescent="0.25">
      <c r="A43" s="455" t="s">
        <v>3028</v>
      </c>
      <c r="B43" s="495" t="s">
        <v>97</v>
      </c>
      <c r="C43" s="564"/>
      <c r="D43" s="565"/>
      <c r="E43" s="461"/>
      <c r="F43" s="476"/>
      <c r="G43" s="476"/>
    </row>
    <row r="44" spans="1:7" x14ac:dyDescent="0.25">
      <c r="A44" s="455" t="s">
        <v>3027</v>
      </c>
      <c r="B44" s="495" t="s">
        <v>97</v>
      </c>
      <c r="C44" s="564"/>
      <c r="D44" s="565"/>
      <c r="E44" s="461"/>
      <c r="F44" s="476"/>
      <c r="G44" s="476"/>
    </row>
    <row r="45" spans="1:7" x14ac:dyDescent="0.25">
      <c r="A45" s="455" t="s">
        <v>3026</v>
      </c>
      <c r="B45" s="495" t="s">
        <v>97</v>
      </c>
      <c r="C45" s="564"/>
      <c r="D45" s="565"/>
      <c r="E45" s="461"/>
      <c r="F45" s="476"/>
      <c r="G45" s="476"/>
    </row>
    <row r="46" spans="1:7" x14ac:dyDescent="0.25">
      <c r="A46" s="455" t="s">
        <v>3025</v>
      </c>
      <c r="B46" s="495" t="s">
        <v>97</v>
      </c>
      <c r="C46" s="564"/>
      <c r="D46" s="565"/>
      <c r="E46" s="461"/>
      <c r="F46" s="476"/>
    </row>
    <row r="47" spans="1:7" x14ac:dyDescent="0.25">
      <c r="A47" s="455" t="s">
        <v>3024</v>
      </c>
      <c r="B47" s="495" t="s">
        <v>97</v>
      </c>
      <c r="C47" s="564"/>
      <c r="D47" s="565"/>
      <c r="E47" s="461"/>
      <c r="F47" s="476"/>
    </row>
    <row r="48" spans="1:7" x14ac:dyDescent="0.25">
      <c r="A48" s="469"/>
      <c r="B48" s="469" t="s">
        <v>1434</v>
      </c>
      <c r="C48" s="469" t="s">
        <v>1433</v>
      </c>
      <c r="D48" s="469" t="s">
        <v>1432</v>
      </c>
      <c r="E48" s="469"/>
      <c r="F48" s="469" t="s">
        <v>3023</v>
      </c>
      <c r="G48" s="469"/>
    </row>
    <row r="49" spans="1:7" x14ac:dyDescent="0.25">
      <c r="A49" s="455" t="s">
        <v>3022</v>
      </c>
      <c r="B49" s="455" t="s">
        <v>3021</v>
      </c>
      <c r="C49" s="566" t="s">
        <v>290</v>
      </c>
      <c r="D49" s="566" t="s">
        <v>290</v>
      </c>
      <c r="E49" s="463"/>
      <c r="F49" s="567">
        <f>IF(AND(C49="[For completion]",D49="[For completion]"),"[For completion]",SUM(C49:D49))</f>
        <v>0</v>
      </c>
      <c r="G49" s="490"/>
    </row>
    <row r="50" spans="1:7" x14ac:dyDescent="0.25">
      <c r="A50" s="455" t="s">
        <v>3020</v>
      </c>
      <c r="B50" s="568" t="s">
        <v>1427</v>
      </c>
      <c r="C50" s="481"/>
      <c r="D50" s="481"/>
      <c r="E50" s="463"/>
      <c r="F50" s="481"/>
      <c r="G50" s="490"/>
    </row>
    <row r="51" spans="1:7" x14ac:dyDescent="0.25">
      <c r="A51" s="455" t="s">
        <v>3019</v>
      </c>
      <c r="B51" s="568" t="s">
        <v>1425</v>
      </c>
      <c r="C51" s="481"/>
      <c r="D51" s="481"/>
      <c r="E51" s="463"/>
      <c r="F51" s="481"/>
      <c r="G51" s="490"/>
    </row>
    <row r="52" spans="1:7" x14ac:dyDescent="0.25">
      <c r="A52" s="455" t="s">
        <v>3018</v>
      </c>
      <c r="B52" s="520"/>
      <c r="C52" s="463"/>
      <c r="D52" s="463"/>
      <c r="E52" s="463"/>
      <c r="F52" s="463"/>
      <c r="G52" s="476"/>
    </row>
    <row r="53" spans="1:7" x14ac:dyDescent="0.25">
      <c r="A53" s="455" t="s">
        <v>3017</v>
      </c>
      <c r="B53" s="520"/>
      <c r="C53" s="463"/>
      <c r="D53" s="463"/>
      <c r="E53" s="463"/>
      <c r="F53" s="463"/>
      <c r="G53" s="476"/>
    </row>
    <row r="54" spans="1:7" x14ac:dyDescent="0.25">
      <c r="A54" s="455" t="s">
        <v>3016</v>
      </c>
      <c r="B54" s="520"/>
      <c r="C54" s="463"/>
      <c r="D54" s="481"/>
      <c r="E54" s="463"/>
      <c r="F54" s="463"/>
      <c r="G54" s="476"/>
    </row>
    <row r="55" spans="1:7" x14ac:dyDescent="0.25">
      <c r="A55" s="455" t="s">
        <v>3015</v>
      </c>
      <c r="B55" s="520"/>
      <c r="C55" s="463"/>
      <c r="D55" s="463"/>
      <c r="E55" s="463"/>
      <c r="F55" s="463"/>
      <c r="G55" s="476"/>
    </row>
    <row r="56" spans="1:7" x14ac:dyDescent="0.25">
      <c r="A56" s="469"/>
      <c r="B56" s="469" t="s">
        <v>1420</v>
      </c>
      <c r="C56" s="469" t="s">
        <v>745</v>
      </c>
      <c r="D56" s="469" t="s">
        <v>784</v>
      </c>
      <c r="E56" s="469"/>
      <c r="F56" s="469" t="s">
        <v>3007</v>
      </c>
      <c r="G56" s="469"/>
    </row>
    <row r="57" spans="1:7" x14ac:dyDescent="0.25">
      <c r="A57" s="455" t="s">
        <v>3014</v>
      </c>
      <c r="B57" s="455" t="s">
        <v>3313</v>
      </c>
      <c r="C57" s="464" t="s">
        <v>290</v>
      </c>
      <c r="D57" s="464" t="s">
        <v>290</v>
      </c>
      <c r="E57" s="527"/>
      <c r="F57" s="567" t="s">
        <v>290</v>
      </c>
      <c r="G57" s="490"/>
    </row>
    <row r="58" spans="1:7" x14ac:dyDescent="0.25">
      <c r="A58" s="455" t="s">
        <v>3013</v>
      </c>
      <c r="B58" s="463"/>
      <c r="C58" s="569"/>
      <c r="D58" s="569"/>
      <c r="E58" s="527"/>
      <c r="F58" s="569"/>
      <c r="G58" s="476"/>
    </row>
    <row r="59" spans="1:7" x14ac:dyDescent="0.25">
      <c r="A59" s="455" t="s">
        <v>3012</v>
      </c>
      <c r="B59" s="463"/>
      <c r="C59" s="569"/>
      <c r="D59" s="569"/>
      <c r="E59" s="527"/>
      <c r="F59" s="569"/>
      <c r="G59" s="476"/>
    </row>
    <row r="60" spans="1:7" x14ac:dyDescent="0.25">
      <c r="A60" s="455" t="s">
        <v>3011</v>
      </c>
      <c r="B60" s="463"/>
      <c r="C60" s="569"/>
      <c r="D60" s="569"/>
      <c r="E60" s="527"/>
      <c r="F60" s="569"/>
      <c r="G60" s="476"/>
    </row>
    <row r="61" spans="1:7" x14ac:dyDescent="0.25">
      <c r="A61" s="455" t="s">
        <v>3010</v>
      </c>
      <c r="B61" s="463"/>
      <c r="C61" s="569"/>
      <c r="D61" s="569"/>
      <c r="E61" s="527"/>
      <c r="F61" s="569"/>
      <c r="G61" s="476"/>
    </row>
    <row r="62" spans="1:7" x14ac:dyDescent="0.25">
      <c r="A62" s="455" t="s">
        <v>3009</v>
      </c>
      <c r="B62" s="463"/>
      <c r="C62" s="569"/>
      <c r="D62" s="569"/>
      <c r="E62" s="527"/>
      <c r="F62" s="569"/>
      <c r="G62" s="476"/>
    </row>
    <row r="63" spans="1:7" x14ac:dyDescent="0.25">
      <c r="A63" s="455" t="s">
        <v>3008</v>
      </c>
      <c r="B63" s="463"/>
      <c r="C63" s="569"/>
      <c r="D63" s="569"/>
      <c r="E63" s="527"/>
      <c r="F63" s="569"/>
      <c r="G63" s="476"/>
    </row>
    <row r="64" spans="1:7" x14ac:dyDescent="0.25">
      <c r="A64" s="469"/>
      <c r="B64" s="469" t="s">
        <v>3311</v>
      </c>
      <c r="C64" s="469" t="s">
        <v>745</v>
      </c>
      <c r="D64" s="469" t="s">
        <v>784</v>
      </c>
      <c r="E64" s="469"/>
      <c r="F64" s="469" t="s">
        <v>3007</v>
      </c>
      <c r="G64" s="469"/>
    </row>
    <row r="65" spans="1:7" x14ac:dyDescent="0.25">
      <c r="A65" s="455" t="s">
        <v>3006</v>
      </c>
      <c r="B65" s="497" t="s">
        <v>1409</v>
      </c>
      <c r="C65" s="570">
        <f>SUM(C66:C92)</f>
        <v>0</v>
      </c>
      <c r="D65" s="570">
        <f>SUM(D66:D92)</f>
        <v>0</v>
      </c>
      <c r="E65" s="569"/>
      <c r="F65" s="570">
        <f>SUM(F66:F92)</f>
        <v>0</v>
      </c>
      <c r="G65" s="476"/>
    </row>
    <row r="66" spans="1:7" x14ac:dyDescent="0.25">
      <c r="A66" s="455" t="s">
        <v>3005</v>
      </c>
      <c r="B66" s="455" t="s">
        <v>1407</v>
      </c>
      <c r="C66" s="464" t="s">
        <v>290</v>
      </c>
      <c r="D66" s="464" t="s">
        <v>290</v>
      </c>
      <c r="E66" s="569"/>
      <c r="F66" s="464" t="s">
        <v>290</v>
      </c>
      <c r="G66" s="476"/>
    </row>
    <row r="67" spans="1:7" x14ac:dyDescent="0.25">
      <c r="A67" s="455" t="s">
        <v>3004</v>
      </c>
      <c r="B67" s="455" t="s">
        <v>1405</v>
      </c>
      <c r="C67" s="464" t="s">
        <v>290</v>
      </c>
      <c r="D67" s="464" t="s">
        <v>290</v>
      </c>
      <c r="E67" s="569"/>
      <c r="F67" s="464" t="s">
        <v>290</v>
      </c>
      <c r="G67" s="476"/>
    </row>
    <row r="68" spans="1:7" x14ac:dyDescent="0.25">
      <c r="A68" s="455" t="s">
        <v>3003</v>
      </c>
      <c r="B68" s="455" t="s">
        <v>1403</v>
      </c>
      <c r="C68" s="464" t="s">
        <v>290</v>
      </c>
      <c r="D68" s="464" t="s">
        <v>290</v>
      </c>
      <c r="E68" s="569"/>
      <c r="F68" s="464" t="s">
        <v>290</v>
      </c>
      <c r="G68" s="476"/>
    </row>
    <row r="69" spans="1:7" x14ac:dyDescent="0.25">
      <c r="A69" s="455" t="s">
        <v>3002</v>
      </c>
      <c r="B69" s="455" t="s">
        <v>1401</v>
      </c>
      <c r="C69" s="464" t="s">
        <v>290</v>
      </c>
      <c r="D69" s="464" t="s">
        <v>290</v>
      </c>
      <c r="E69" s="569"/>
      <c r="F69" s="464" t="s">
        <v>290</v>
      </c>
      <c r="G69" s="476"/>
    </row>
    <row r="70" spans="1:7" x14ac:dyDescent="0.25">
      <c r="A70" s="455" t="s">
        <v>3001</v>
      </c>
      <c r="B70" s="455" t="s">
        <v>1399</v>
      </c>
      <c r="C70" s="464" t="s">
        <v>290</v>
      </c>
      <c r="D70" s="464" t="s">
        <v>290</v>
      </c>
      <c r="E70" s="569"/>
      <c r="F70" s="464" t="s">
        <v>290</v>
      </c>
      <c r="G70" s="476"/>
    </row>
    <row r="71" spans="1:7" x14ac:dyDescent="0.25">
      <c r="A71" s="455" t="s">
        <v>3000</v>
      </c>
      <c r="B71" s="455" t="s">
        <v>1397</v>
      </c>
      <c r="C71" s="464" t="s">
        <v>290</v>
      </c>
      <c r="D71" s="464" t="s">
        <v>290</v>
      </c>
      <c r="E71" s="569"/>
      <c r="F71" s="464" t="s">
        <v>290</v>
      </c>
      <c r="G71" s="476"/>
    </row>
    <row r="72" spans="1:7" x14ac:dyDescent="0.25">
      <c r="A72" s="455" t="s">
        <v>2999</v>
      </c>
      <c r="B72" s="455" t="s">
        <v>1395</v>
      </c>
      <c r="C72" s="464" t="s">
        <v>290</v>
      </c>
      <c r="D72" s="464" t="s">
        <v>290</v>
      </c>
      <c r="E72" s="569"/>
      <c r="F72" s="464" t="s">
        <v>290</v>
      </c>
      <c r="G72" s="476"/>
    </row>
    <row r="73" spans="1:7" x14ac:dyDescent="0.25">
      <c r="A73" s="455" t="s">
        <v>2998</v>
      </c>
      <c r="B73" s="455" t="s">
        <v>1393</v>
      </c>
      <c r="C73" s="464" t="s">
        <v>290</v>
      </c>
      <c r="D73" s="464" t="s">
        <v>290</v>
      </c>
      <c r="E73" s="569"/>
      <c r="F73" s="464" t="s">
        <v>290</v>
      </c>
      <c r="G73" s="476"/>
    </row>
    <row r="74" spans="1:7" x14ac:dyDescent="0.25">
      <c r="A74" s="455" t="s">
        <v>2997</v>
      </c>
      <c r="B74" s="455" t="s">
        <v>1391</v>
      </c>
      <c r="C74" s="464" t="s">
        <v>290</v>
      </c>
      <c r="D74" s="464" t="s">
        <v>290</v>
      </c>
      <c r="E74" s="569"/>
      <c r="F74" s="464" t="s">
        <v>290</v>
      </c>
      <c r="G74" s="476"/>
    </row>
    <row r="75" spans="1:7" x14ac:dyDescent="0.25">
      <c r="A75" s="455" t="s">
        <v>2996</v>
      </c>
      <c r="B75" s="455" t="s">
        <v>686</v>
      </c>
      <c r="C75" s="464" t="s">
        <v>290</v>
      </c>
      <c r="D75" s="464" t="s">
        <v>290</v>
      </c>
      <c r="E75" s="569"/>
      <c r="F75" s="464" t="s">
        <v>290</v>
      </c>
      <c r="G75" s="476"/>
    </row>
    <row r="76" spans="1:7" x14ac:dyDescent="0.25">
      <c r="A76" s="455" t="s">
        <v>2995</v>
      </c>
      <c r="B76" s="455" t="s">
        <v>1388</v>
      </c>
      <c r="C76" s="464" t="s">
        <v>290</v>
      </c>
      <c r="D76" s="464" t="s">
        <v>290</v>
      </c>
      <c r="E76" s="569"/>
      <c r="F76" s="464" t="s">
        <v>290</v>
      </c>
      <c r="G76" s="476"/>
    </row>
    <row r="77" spans="1:7" x14ac:dyDescent="0.25">
      <c r="A77" s="455" t="s">
        <v>2994</v>
      </c>
      <c r="B77" s="455" t="s">
        <v>1386</v>
      </c>
      <c r="C77" s="464" t="s">
        <v>290</v>
      </c>
      <c r="D77" s="464" t="s">
        <v>290</v>
      </c>
      <c r="E77" s="569"/>
      <c r="F77" s="464" t="s">
        <v>290</v>
      </c>
      <c r="G77" s="476"/>
    </row>
    <row r="78" spans="1:7" x14ac:dyDescent="0.25">
      <c r="A78" s="455" t="s">
        <v>2993</v>
      </c>
      <c r="B78" s="455" t="s">
        <v>1384</v>
      </c>
      <c r="C78" s="464" t="s">
        <v>290</v>
      </c>
      <c r="D78" s="464" t="s">
        <v>290</v>
      </c>
      <c r="E78" s="569"/>
      <c r="F78" s="464" t="s">
        <v>290</v>
      </c>
      <c r="G78" s="476"/>
    </row>
    <row r="79" spans="1:7" x14ac:dyDescent="0.25">
      <c r="A79" s="455" t="s">
        <v>2992</v>
      </c>
      <c r="B79" s="455" t="s">
        <v>1382</v>
      </c>
      <c r="C79" s="464" t="s">
        <v>290</v>
      </c>
      <c r="D79" s="464" t="s">
        <v>290</v>
      </c>
      <c r="E79" s="569"/>
      <c r="F79" s="464" t="s">
        <v>290</v>
      </c>
      <c r="G79" s="476"/>
    </row>
    <row r="80" spans="1:7" x14ac:dyDescent="0.25">
      <c r="A80" s="455" t="s">
        <v>2991</v>
      </c>
      <c r="B80" s="455" t="s">
        <v>1380</v>
      </c>
      <c r="C80" s="464" t="s">
        <v>290</v>
      </c>
      <c r="D80" s="464" t="s">
        <v>290</v>
      </c>
      <c r="E80" s="569"/>
      <c r="F80" s="464" t="s">
        <v>290</v>
      </c>
      <c r="G80" s="476"/>
    </row>
    <row r="81" spans="1:7" x14ac:dyDescent="0.25">
      <c r="A81" s="455" t="s">
        <v>2990</v>
      </c>
      <c r="B81" s="455" t="s">
        <v>1378</v>
      </c>
      <c r="C81" s="464" t="s">
        <v>290</v>
      </c>
      <c r="D81" s="464" t="s">
        <v>290</v>
      </c>
      <c r="E81" s="569"/>
      <c r="F81" s="464" t="s">
        <v>290</v>
      </c>
      <c r="G81" s="476"/>
    </row>
    <row r="82" spans="1:7" x14ac:dyDescent="0.25">
      <c r="A82" s="455" t="s">
        <v>2989</v>
      </c>
      <c r="B82" s="455" t="s">
        <v>1376</v>
      </c>
      <c r="C82" s="464" t="s">
        <v>290</v>
      </c>
      <c r="D82" s="464" t="s">
        <v>290</v>
      </c>
      <c r="E82" s="569"/>
      <c r="F82" s="464" t="s">
        <v>290</v>
      </c>
      <c r="G82" s="476"/>
    </row>
    <row r="83" spans="1:7" x14ac:dyDescent="0.25">
      <c r="A83" s="455" t="s">
        <v>2988</v>
      </c>
      <c r="B83" s="455" t="s">
        <v>1374</v>
      </c>
      <c r="C83" s="464" t="s">
        <v>290</v>
      </c>
      <c r="D83" s="464" t="s">
        <v>290</v>
      </c>
      <c r="E83" s="569"/>
      <c r="F83" s="464" t="s">
        <v>290</v>
      </c>
      <c r="G83" s="476"/>
    </row>
    <row r="84" spans="1:7" x14ac:dyDescent="0.25">
      <c r="A84" s="455" t="s">
        <v>2987</v>
      </c>
      <c r="B84" s="455" t="s">
        <v>1372</v>
      </c>
      <c r="C84" s="464" t="s">
        <v>290</v>
      </c>
      <c r="D84" s="464" t="s">
        <v>290</v>
      </c>
      <c r="E84" s="569"/>
      <c r="F84" s="464" t="s">
        <v>290</v>
      </c>
      <c r="G84" s="476"/>
    </row>
    <row r="85" spans="1:7" x14ac:dyDescent="0.25">
      <c r="A85" s="455" t="s">
        <v>2986</v>
      </c>
      <c r="B85" s="455" t="s">
        <v>1370</v>
      </c>
      <c r="C85" s="464" t="s">
        <v>290</v>
      </c>
      <c r="D85" s="464" t="s">
        <v>290</v>
      </c>
      <c r="E85" s="569"/>
      <c r="F85" s="464" t="s">
        <v>290</v>
      </c>
      <c r="G85" s="476"/>
    </row>
    <row r="86" spans="1:7" x14ac:dyDescent="0.25">
      <c r="A86" s="455" t="s">
        <v>2985</v>
      </c>
      <c r="B86" s="455" t="s">
        <v>1368</v>
      </c>
      <c r="C86" s="464" t="s">
        <v>290</v>
      </c>
      <c r="D86" s="464" t="s">
        <v>290</v>
      </c>
      <c r="E86" s="569"/>
      <c r="F86" s="464" t="s">
        <v>290</v>
      </c>
      <c r="G86" s="476"/>
    </row>
    <row r="87" spans="1:7" x14ac:dyDescent="0.25">
      <c r="A87" s="455" t="s">
        <v>2984</v>
      </c>
      <c r="B87" s="455" t="s">
        <v>1366</v>
      </c>
      <c r="C87" s="464" t="s">
        <v>290</v>
      </c>
      <c r="D87" s="464" t="s">
        <v>290</v>
      </c>
      <c r="E87" s="569"/>
      <c r="F87" s="464" t="s">
        <v>290</v>
      </c>
      <c r="G87" s="476"/>
    </row>
    <row r="88" spans="1:7" x14ac:dyDescent="0.25">
      <c r="A88" s="455" t="s">
        <v>2983</v>
      </c>
      <c r="B88" s="455" t="s">
        <v>1364</v>
      </c>
      <c r="C88" s="464" t="s">
        <v>290</v>
      </c>
      <c r="D88" s="464" t="s">
        <v>290</v>
      </c>
      <c r="E88" s="569"/>
      <c r="F88" s="464" t="s">
        <v>290</v>
      </c>
      <c r="G88" s="476"/>
    </row>
    <row r="89" spans="1:7" x14ac:dyDescent="0.25">
      <c r="A89" s="455" t="s">
        <v>2982</v>
      </c>
      <c r="B89" s="455" t="s">
        <v>1362</v>
      </c>
      <c r="C89" s="464" t="s">
        <v>290</v>
      </c>
      <c r="D89" s="464" t="s">
        <v>290</v>
      </c>
      <c r="E89" s="569"/>
      <c r="F89" s="464" t="s">
        <v>290</v>
      </c>
      <c r="G89" s="476"/>
    </row>
    <row r="90" spans="1:7" x14ac:dyDescent="0.25">
      <c r="A90" s="455" t="s">
        <v>2981</v>
      </c>
      <c r="B90" s="455" t="s">
        <v>1360</v>
      </c>
      <c r="C90" s="464" t="s">
        <v>290</v>
      </c>
      <c r="D90" s="464" t="s">
        <v>290</v>
      </c>
      <c r="E90" s="569"/>
      <c r="F90" s="464" t="s">
        <v>290</v>
      </c>
      <c r="G90" s="476"/>
    </row>
    <row r="91" spans="1:7" x14ac:dyDescent="0.25">
      <c r="A91" s="455" t="s">
        <v>2980</v>
      </c>
      <c r="B91" s="455" t="s">
        <v>1358</v>
      </c>
      <c r="C91" s="464" t="s">
        <v>290</v>
      </c>
      <c r="D91" s="464" t="s">
        <v>290</v>
      </c>
      <c r="E91" s="569"/>
      <c r="F91" s="464" t="s">
        <v>290</v>
      </c>
      <c r="G91" s="476"/>
    </row>
    <row r="92" spans="1:7" x14ac:dyDescent="0.25">
      <c r="A92" s="455" t="s">
        <v>2979</v>
      </c>
      <c r="B92" s="455" t="s">
        <v>1356</v>
      </c>
      <c r="C92" s="464" t="s">
        <v>290</v>
      </c>
      <c r="D92" s="464" t="s">
        <v>290</v>
      </c>
      <c r="E92" s="569"/>
      <c r="F92" s="464" t="s">
        <v>290</v>
      </c>
      <c r="G92" s="476"/>
    </row>
    <row r="93" spans="1:7" x14ac:dyDescent="0.25">
      <c r="A93" s="455" t="s">
        <v>2978</v>
      </c>
      <c r="B93" s="497" t="s">
        <v>296</v>
      </c>
      <c r="C93" s="570">
        <f>SUM(C94:C96)</f>
        <v>0</v>
      </c>
      <c r="D93" s="570">
        <f>SUM(D94:D96)</f>
        <v>0</v>
      </c>
      <c r="E93" s="571"/>
      <c r="F93" s="570">
        <f>SUM(F94:F96)</f>
        <v>0</v>
      </c>
      <c r="G93" s="476"/>
    </row>
    <row r="94" spans="1:7" x14ac:dyDescent="0.25">
      <c r="A94" s="455" t="s">
        <v>2977</v>
      </c>
      <c r="B94" s="455" t="s">
        <v>1353</v>
      </c>
      <c r="C94" s="464" t="s">
        <v>290</v>
      </c>
      <c r="D94" s="464" t="s">
        <v>290</v>
      </c>
      <c r="E94" s="569"/>
      <c r="F94" s="464" t="s">
        <v>290</v>
      </c>
      <c r="G94" s="476"/>
    </row>
    <row r="95" spans="1:7" x14ac:dyDescent="0.25">
      <c r="A95" s="455" t="s">
        <v>2976</v>
      </c>
      <c r="B95" s="455" t="s">
        <v>1351</v>
      </c>
      <c r="C95" s="464" t="s">
        <v>290</v>
      </c>
      <c r="D95" s="464" t="s">
        <v>290</v>
      </c>
      <c r="E95" s="569"/>
      <c r="F95" s="464" t="s">
        <v>290</v>
      </c>
      <c r="G95" s="476"/>
    </row>
    <row r="96" spans="1:7" x14ac:dyDescent="0.25">
      <c r="A96" s="455" t="s">
        <v>2975</v>
      </c>
      <c r="B96" s="455" t="s">
        <v>1349</v>
      </c>
      <c r="C96" s="464" t="s">
        <v>290</v>
      </c>
      <c r="D96" s="464" t="s">
        <v>290</v>
      </c>
      <c r="E96" s="569"/>
      <c r="F96" s="464" t="s">
        <v>290</v>
      </c>
      <c r="G96" s="476"/>
    </row>
    <row r="97" spans="1:7" x14ac:dyDescent="0.25">
      <c r="A97" s="455" t="s">
        <v>2974</v>
      </c>
      <c r="B97" s="497" t="s">
        <v>93</v>
      </c>
      <c r="C97" s="570">
        <f>SUM(C98:C108)</f>
        <v>0</v>
      </c>
      <c r="D97" s="570">
        <f>SUM(D98:D108)</f>
        <v>0</v>
      </c>
      <c r="E97" s="571"/>
      <c r="F97" s="570">
        <f>SUM(F98:F108)</f>
        <v>0</v>
      </c>
      <c r="G97" s="476"/>
    </row>
    <row r="98" spans="1:7" x14ac:dyDescent="0.25">
      <c r="A98" s="455" t="s">
        <v>2973</v>
      </c>
      <c r="B98" s="488" t="s">
        <v>298</v>
      </c>
      <c r="C98" s="464" t="s">
        <v>290</v>
      </c>
      <c r="D98" s="464" t="s">
        <v>290</v>
      </c>
      <c r="E98" s="569"/>
      <c r="F98" s="464" t="s">
        <v>290</v>
      </c>
      <c r="G98" s="476"/>
    </row>
    <row r="99" spans="1:7" x14ac:dyDescent="0.25">
      <c r="A99" s="455" t="s">
        <v>2972</v>
      </c>
      <c r="B99" s="455" t="s">
        <v>300</v>
      </c>
      <c r="C99" s="464" t="s">
        <v>290</v>
      </c>
      <c r="D99" s="464" t="s">
        <v>290</v>
      </c>
      <c r="E99" s="569"/>
      <c r="F99" s="464" t="s">
        <v>290</v>
      </c>
      <c r="G99" s="476"/>
    </row>
    <row r="100" spans="1:7" x14ac:dyDescent="0.25">
      <c r="A100" s="455" t="s">
        <v>2971</v>
      </c>
      <c r="B100" s="488" t="s">
        <v>302</v>
      </c>
      <c r="C100" s="464" t="s">
        <v>290</v>
      </c>
      <c r="D100" s="464" t="s">
        <v>290</v>
      </c>
      <c r="E100" s="569"/>
      <c r="F100" s="464" t="s">
        <v>290</v>
      </c>
      <c r="G100" s="476"/>
    </row>
    <row r="101" spans="1:7" x14ac:dyDescent="0.25">
      <c r="A101" s="455" t="s">
        <v>2970</v>
      </c>
      <c r="B101" s="488" t="s">
        <v>304</v>
      </c>
      <c r="C101" s="464" t="s">
        <v>290</v>
      </c>
      <c r="D101" s="464" t="s">
        <v>290</v>
      </c>
      <c r="E101" s="569"/>
      <c r="F101" s="464" t="s">
        <v>290</v>
      </c>
      <c r="G101" s="476"/>
    </row>
    <row r="102" spans="1:7" x14ac:dyDescent="0.25">
      <c r="A102" s="455" t="s">
        <v>2969</v>
      </c>
      <c r="B102" s="488" t="s">
        <v>306</v>
      </c>
      <c r="C102" s="464" t="s">
        <v>290</v>
      </c>
      <c r="D102" s="464" t="s">
        <v>290</v>
      </c>
      <c r="E102" s="569"/>
      <c r="F102" s="464" t="s">
        <v>290</v>
      </c>
      <c r="G102" s="476"/>
    </row>
    <row r="103" spans="1:7" x14ac:dyDescent="0.25">
      <c r="A103" s="455" t="s">
        <v>2968</v>
      </c>
      <c r="B103" s="488" t="s">
        <v>308</v>
      </c>
      <c r="C103" s="464" t="s">
        <v>290</v>
      </c>
      <c r="D103" s="464" t="s">
        <v>290</v>
      </c>
      <c r="E103" s="569"/>
      <c r="F103" s="464" t="s">
        <v>290</v>
      </c>
      <c r="G103" s="476"/>
    </row>
    <row r="104" spans="1:7" x14ac:dyDescent="0.25">
      <c r="A104" s="455" t="s">
        <v>2967</v>
      </c>
      <c r="B104" s="488" t="s">
        <v>310</v>
      </c>
      <c r="C104" s="464" t="s">
        <v>290</v>
      </c>
      <c r="D104" s="464" t="s">
        <v>290</v>
      </c>
      <c r="E104" s="569"/>
      <c r="F104" s="464" t="s">
        <v>290</v>
      </c>
      <c r="G104" s="476"/>
    </row>
    <row r="105" spans="1:7" x14ac:dyDescent="0.25">
      <c r="A105" s="455" t="s">
        <v>2966</v>
      </c>
      <c r="B105" s="488" t="s">
        <v>312</v>
      </c>
      <c r="C105" s="464" t="s">
        <v>290</v>
      </c>
      <c r="D105" s="464" t="s">
        <v>290</v>
      </c>
      <c r="E105" s="569"/>
      <c r="F105" s="464" t="s">
        <v>290</v>
      </c>
      <c r="G105" s="476"/>
    </row>
    <row r="106" spans="1:7" x14ac:dyDescent="0.25">
      <c r="A106" s="455" t="s">
        <v>2965</v>
      </c>
      <c r="B106" s="488" t="s">
        <v>314</v>
      </c>
      <c r="C106" s="464" t="s">
        <v>290</v>
      </c>
      <c r="D106" s="464" t="s">
        <v>290</v>
      </c>
      <c r="E106" s="569"/>
      <c r="F106" s="464" t="s">
        <v>290</v>
      </c>
      <c r="G106" s="476"/>
    </row>
    <row r="107" spans="1:7" x14ac:dyDescent="0.25">
      <c r="A107" s="455" t="s">
        <v>2964</v>
      </c>
      <c r="B107" s="488" t="s">
        <v>316</v>
      </c>
      <c r="C107" s="464" t="s">
        <v>290</v>
      </c>
      <c r="D107" s="464" t="s">
        <v>290</v>
      </c>
      <c r="E107" s="569"/>
      <c r="F107" s="464" t="s">
        <v>290</v>
      </c>
      <c r="G107" s="476"/>
    </row>
    <row r="108" spans="1:7" x14ac:dyDescent="0.25">
      <c r="A108" s="455" t="s">
        <v>2963</v>
      </c>
      <c r="B108" s="488" t="s">
        <v>93</v>
      </c>
      <c r="C108" s="464" t="s">
        <v>290</v>
      </c>
      <c r="D108" s="464" t="s">
        <v>290</v>
      </c>
      <c r="E108" s="569"/>
      <c r="F108" s="464" t="s">
        <v>702</v>
      </c>
      <c r="G108" s="476"/>
    </row>
    <row r="109" spans="1:7" x14ac:dyDescent="0.25">
      <c r="A109" s="455" t="s">
        <v>2962</v>
      </c>
      <c r="B109" s="495" t="s">
        <v>97</v>
      </c>
      <c r="C109" s="464"/>
      <c r="D109" s="464"/>
      <c r="E109" s="569"/>
      <c r="F109" s="464"/>
      <c r="G109" s="476"/>
    </row>
    <row r="110" spans="1:7" x14ac:dyDescent="0.25">
      <c r="A110" s="455" t="s">
        <v>2961</v>
      </c>
      <c r="B110" s="495" t="s">
        <v>97</v>
      </c>
      <c r="C110" s="464"/>
      <c r="D110" s="464"/>
      <c r="E110" s="569"/>
      <c r="F110" s="464"/>
      <c r="G110" s="476"/>
    </row>
    <row r="111" spans="1:7" x14ac:dyDescent="0.25">
      <c r="A111" s="455" t="s">
        <v>2960</v>
      </c>
      <c r="B111" s="495" t="s">
        <v>97</v>
      </c>
      <c r="C111" s="464"/>
      <c r="D111" s="464"/>
      <c r="E111" s="569"/>
      <c r="F111" s="464"/>
      <c r="G111" s="476"/>
    </row>
    <row r="112" spans="1:7" x14ac:dyDescent="0.25">
      <c r="A112" s="455" t="s">
        <v>2959</v>
      </c>
      <c r="B112" s="495" t="s">
        <v>97</v>
      </c>
      <c r="C112" s="464"/>
      <c r="D112" s="464"/>
      <c r="E112" s="569"/>
      <c r="F112" s="464"/>
      <c r="G112" s="476"/>
    </row>
    <row r="113" spans="1:7" x14ac:dyDescent="0.25">
      <c r="A113" s="455" t="s">
        <v>2958</v>
      </c>
      <c r="B113" s="495" t="s">
        <v>97</v>
      </c>
      <c r="C113" s="464"/>
      <c r="D113" s="464"/>
      <c r="E113" s="569"/>
      <c r="F113" s="464"/>
      <c r="G113" s="476"/>
    </row>
    <row r="114" spans="1:7" x14ac:dyDescent="0.25">
      <c r="A114" s="455" t="s">
        <v>2957</v>
      </c>
      <c r="B114" s="495" t="s">
        <v>97</v>
      </c>
      <c r="C114" s="464"/>
      <c r="D114" s="464"/>
      <c r="E114" s="569"/>
      <c r="F114" s="464"/>
      <c r="G114" s="476"/>
    </row>
    <row r="115" spans="1:7" x14ac:dyDescent="0.25">
      <c r="A115" s="455" t="s">
        <v>2956</v>
      </c>
      <c r="B115" s="495" t="s">
        <v>97</v>
      </c>
      <c r="C115" s="464"/>
      <c r="D115" s="464"/>
      <c r="E115" s="569"/>
      <c r="F115" s="464"/>
      <c r="G115" s="476"/>
    </row>
    <row r="116" spans="1:7" x14ac:dyDescent="0.25">
      <c r="A116" s="455" t="s">
        <v>2955</v>
      </c>
      <c r="B116" s="495" t="s">
        <v>97</v>
      </c>
      <c r="C116" s="464"/>
      <c r="D116" s="464"/>
      <c r="E116" s="569"/>
      <c r="F116" s="464"/>
      <c r="G116" s="476"/>
    </row>
    <row r="117" spans="1:7" x14ac:dyDescent="0.25">
      <c r="A117" s="455" t="s">
        <v>2954</v>
      </c>
      <c r="B117" s="495" t="s">
        <v>97</v>
      </c>
      <c r="C117" s="464"/>
      <c r="D117" s="464"/>
      <c r="E117" s="569"/>
      <c r="F117" s="464"/>
      <c r="G117" s="476"/>
    </row>
    <row r="118" spans="1:7" x14ac:dyDescent="0.25">
      <c r="A118" s="455" t="s">
        <v>2953</v>
      </c>
      <c r="B118" s="495" t="s">
        <v>97</v>
      </c>
      <c r="C118" s="464"/>
      <c r="D118" s="464"/>
      <c r="E118" s="569"/>
      <c r="F118" s="464"/>
      <c r="G118" s="476"/>
    </row>
    <row r="119" spans="1:7" x14ac:dyDescent="0.25">
      <c r="A119" s="469"/>
      <c r="B119" s="469" t="s">
        <v>1543</v>
      </c>
      <c r="C119" s="469" t="s">
        <v>745</v>
      </c>
      <c r="D119" s="469" t="s">
        <v>784</v>
      </c>
      <c r="E119" s="469"/>
      <c r="F119" s="469" t="s">
        <v>1219</v>
      </c>
      <c r="G119" s="469"/>
    </row>
    <row r="120" spans="1:7" x14ac:dyDescent="0.25">
      <c r="A120" s="455" t="s">
        <v>2952</v>
      </c>
      <c r="B120" s="490" t="s">
        <v>791</v>
      </c>
      <c r="C120" s="464" t="s">
        <v>290</v>
      </c>
      <c r="D120" s="464" t="s">
        <v>290</v>
      </c>
      <c r="E120" s="569"/>
      <c r="F120" s="464" t="s">
        <v>290</v>
      </c>
      <c r="G120" s="476"/>
    </row>
    <row r="121" spans="1:7" x14ac:dyDescent="0.25">
      <c r="A121" s="455" t="s">
        <v>2951</v>
      </c>
      <c r="B121" s="490" t="s">
        <v>791</v>
      </c>
      <c r="C121" s="464" t="s">
        <v>290</v>
      </c>
      <c r="D121" s="464" t="s">
        <v>290</v>
      </c>
      <c r="E121" s="569"/>
      <c r="F121" s="464" t="s">
        <v>290</v>
      </c>
      <c r="G121" s="476"/>
    </row>
    <row r="122" spans="1:7" x14ac:dyDescent="0.25">
      <c r="A122" s="455" t="s">
        <v>2950</v>
      </c>
      <c r="B122" s="490" t="s">
        <v>791</v>
      </c>
      <c r="C122" s="464" t="s">
        <v>290</v>
      </c>
      <c r="D122" s="464" t="s">
        <v>290</v>
      </c>
      <c r="E122" s="569"/>
      <c r="F122" s="464" t="s">
        <v>290</v>
      </c>
      <c r="G122" s="476"/>
    </row>
    <row r="123" spans="1:7" x14ac:dyDescent="0.25">
      <c r="A123" s="455" t="s">
        <v>2949</v>
      </c>
      <c r="B123" s="490" t="s">
        <v>791</v>
      </c>
      <c r="C123" s="464" t="s">
        <v>290</v>
      </c>
      <c r="D123" s="464" t="s">
        <v>290</v>
      </c>
      <c r="E123" s="569"/>
      <c r="F123" s="464" t="s">
        <v>290</v>
      </c>
      <c r="G123" s="476"/>
    </row>
    <row r="124" spans="1:7" x14ac:dyDescent="0.25">
      <c r="A124" s="455" t="s">
        <v>2948</v>
      </c>
      <c r="B124" s="490" t="s">
        <v>791</v>
      </c>
      <c r="C124" s="464" t="s">
        <v>290</v>
      </c>
      <c r="D124" s="464" t="s">
        <v>290</v>
      </c>
      <c r="E124" s="569"/>
      <c r="F124" s="464" t="s">
        <v>290</v>
      </c>
      <c r="G124" s="476"/>
    </row>
    <row r="125" spans="1:7" x14ac:dyDescent="0.25">
      <c r="A125" s="455" t="s">
        <v>2947</v>
      </c>
      <c r="B125" s="490" t="s">
        <v>791</v>
      </c>
      <c r="C125" s="464" t="s">
        <v>290</v>
      </c>
      <c r="D125" s="464" t="s">
        <v>290</v>
      </c>
      <c r="E125" s="569"/>
      <c r="F125" s="464" t="s">
        <v>290</v>
      </c>
      <c r="G125" s="476"/>
    </row>
    <row r="126" spans="1:7" x14ac:dyDescent="0.25">
      <c r="A126" s="455" t="s">
        <v>2946</v>
      </c>
      <c r="B126" s="490" t="s">
        <v>791</v>
      </c>
      <c r="C126" s="464" t="s">
        <v>290</v>
      </c>
      <c r="D126" s="464" t="s">
        <v>290</v>
      </c>
      <c r="E126" s="569"/>
      <c r="F126" s="464" t="s">
        <v>290</v>
      </c>
      <c r="G126" s="476"/>
    </row>
    <row r="127" spans="1:7" x14ac:dyDescent="0.25">
      <c r="A127" s="455" t="s">
        <v>2945</v>
      </c>
      <c r="B127" s="490" t="s">
        <v>791</v>
      </c>
      <c r="C127" s="464" t="s">
        <v>290</v>
      </c>
      <c r="D127" s="464" t="s">
        <v>290</v>
      </c>
      <c r="E127" s="569"/>
      <c r="F127" s="464" t="s">
        <v>290</v>
      </c>
      <c r="G127" s="476"/>
    </row>
    <row r="128" spans="1:7" x14ac:dyDescent="0.25">
      <c r="A128" s="455" t="s">
        <v>2944</v>
      </c>
      <c r="B128" s="490" t="s">
        <v>791</v>
      </c>
      <c r="C128" s="464" t="s">
        <v>290</v>
      </c>
      <c r="D128" s="464" t="s">
        <v>290</v>
      </c>
      <c r="E128" s="569"/>
      <c r="F128" s="464" t="s">
        <v>290</v>
      </c>
      <c r="G128" s="476"/>
    </row>
    <row r="129" spans="1:7" x14ac:dyDescent="0.25">
      <c r="A129" s="455" t="s">
        <v>2943</v>
      </c>
      <c r="B129" s="490" t="s">
        <v>791</v>
      </c>
      <c r="C129" s="464" t="s">
        <v>290</v>
      </c>
      <c r="D129" s="464" t="s">
        <v>290</v>
      </c>
      <c r="E129" s="569"/>
      <c r="F129" s="464" t="s">
        <v>290</v>
      </c>
      <c r="G129" s="476"/>
    </row>
    <row r="130" spans="1:7" x14ac:dyDescent="0.25">
      <c r="A130" s="455" t="s">
        <v>2942</v>
      </c>
      <c r="B130" s="490" t="s">
        <v>791</v>
      </c>
      <c r="C130" s="464" t="s">
        <v>290</v>
      </c>
      <c r="D130" s="464" t="s">
        <v>290</v>
      </c>
      <c r="E130" s="569"/>
      <c r="F130" s="464" t="s">
        <v>290</v>
      </c>
      <c r="G130" s="476"/>
    </row>
    <row r="131" spans="1:7" x14ac:dyDescent="0.25">
      <c r="A131" s="455" t="s">
        <v>2941</v>
      </c>
      <c r="B131" s="490" t="s">
        <v>791</v>
      </c>
      <c r="C131" s="464" t="s">
        <v>290</v>
      </c>
      <c r="D131" s="464" t="s">
        <v>290</v>
      </c>
      <c r="E131" s="569"/>
      <c r="F131" s="464" t="s">
        <v>290</v>
      </c>
      <c r="G131" s="476"/>
    </row>
    <row r="132" spans="1:7" x14ac:dyDescent="0.25">
      <c r="A132" s="455" t="s">
        <v>2940</v>
      </c>
      <c r="B132" s="490" t="s">
        <v>791</v>
      </c>
      <c r="C132" s="464" t="s">
        <v>290</v>
      </c>
      <c r="D132" s="464" t="s">
        <v>290</v>
      </c>
      <c r="E132" s="569"/>
      <c r="F132" s="464" t="s">
        <v>290</v>
      </c>
      <c r="G132" s="476"/>
    </row>
    <row r="133" spans="1:7" x14ac:dyDescent="0.25">
      <c r="A133" s="455" t="s">
        <v>2939</v>
      </c>
      <c r="B133" s="490" t="s">
        <v>791</v>
      </c>
      <c r="C133" s="464" t="s">
        <v>290</v>
      </c>
      <c r="D133" s="464" t="s">
        <v>290</v>
      </c>
      <c r="E133" s="569"/>
      <c r="F133" s="464" t="s">
        <v>290</v>
      </c>
      <c r="G133" s="476"/>
    </row>
    <row r="134" spans="1:7" x14ac:dyDescent="0.25">
      <c r="A134" s="455" t="s">
        <v>2938</v>
      </c>
      <c r="B134" s="490" t="s">
        <v>791</v>
      </c>
      <c r="C134" s="464" t="s">
        <v>290</v>
      </c>
      <c r="D134" s="464" t="s">
        <v>290</v>
      </c>
      <c r="E134" s="569"/>
      <c r="F134" s="464" t="s">
        <v>290</v>
      </c>
      <c r="G134" s="476"/>
    </row>
    <row r="135" spans="1:7" x14ac:dyDescent="0.25">
      <c r="A135" s="455" t="s">
        <v>2937</v>
      </c>
      <c r="B135" s="490" t="s">
        <v>791</v>
      </c>
      <c r="C135" s="464" t="s">
        <v>290</v>
      </c>
      <c r="D135" s="464" t="s">
        <v>290</v>
      </c>
      <c r="E135" s="569"/>
      <c r="F135" s="464" t="s">
        <v>290</v>
      </c>
      <c r="G135" s="476"/>
    </row>
    <row r="136" spans="1:7" x14ac:dyDescent="0.25">
      <c r="A136" s="455" t="s">
        <v>2936</v>
      </c>
      <c r="B136" s="490" t="s">
        <v>791</v>
      </c>
      <c r="C136" s="464" t="s">
        <v>290</v>
      </c>
      <c r="D136" s="464" t="s">
        <v>290</v>
      </c>
      <c r="E136" s="569"/>
      <c r="F136" s="464" t="s">
        <v>290</v>
      </c>
      <c r="G136" s="476"/>
    </row>
    <row r="137" spans="1:7" x14ac:dyDescent="0.25">
      <c r="A137" s="455" t="s">
        <v>2935</v>
      </c>
      <c r="B137" s="490" t="s">
        <v>791</v>
      </c>
      <c r="C137" s="464" t="s">
        <v>290</v>
      </c>
      <c r="D137" s="464" t="s">
        <v>290</v>
      </c>
      <c r="E137" s="569"/>
      <c r="F137" s="464" t="s">
        <v>290</v>
      </c>
      <c r="G137" s="476"/>
    </row>
    <row r="138" spans="1:7" x14ac:dyDescent="0.25">
      <c r="A138" s="455" t="s">
        <v>2934</v>
      </c>
      <c r="B138" s="490" t="s">
        <v>791</v>
      </c>
      <c r="C138" s="464" t="s">
        <v>290</v>
      </c>
      <c r="D138" s="464" t="s">
        <v>290</v>
      </c>
      <c r="E138" s="569"/>
      <c r="F138" s="464" t="s">
        <v>290</v>
      </c>
      <c r="G138" s="476"/>
    </row>
    <row r="139" spans="1:7" x14ac:dyDescent="0.25">
      <c r="A139" s="455" t="s">
        <v>2933</v>
      </c>
      <c r="B139" s="490" t="s">
        <v>791</v>
      </c>
      <c r="C139" s="464" t="s">
        <v>290</v>
      </c>
      <c r="D139" s="464" t="s">
        <v>290</v>
      </c>
      <c r="E139" s="569"/>
      <c r="F139" s="464" t="s">
        <v>290</v>
      </c>
      <c r="G139" s="476"/>
    </row>
    <row r="140" spans="1:7" x14ac:dyDescent="0.25">
      <c r="A140" s="455" t="s">
        <v>2932</v>
      </c>
      <c r="B140" s="490" t="s">
        <v>791</v>
      </c>
      <c r="C140" s="464" t="s">
        <v>290</v>
      </c>
      <c r="D140" s="464" t="s">
        <v>290</v>
      </c>
      <c r="E140" s="569"/>
      <c r="F140" s="464" t="s">
        <v>290</v>
      </c>
      <c r="G140" s="476"/>
    </row>
    <row r="141" spans="1:7" x14ac:dyDescent="0.25">
      <c r="A141" s="455" t="s">
        <v>2931</v>
      </c>
      <c r="B141" s="490" t="s">
        <v>791</v>
      </c>
      <c r="C141" s="464" t="s">
        <v>290</v>
      </c>
      <c r="D141" s="464" t="s">
        <v>290</v>
      </c>
      <c r="E141" s="569"/>
      <c r="F141" s="464" t="s">
        <v>290</v>
      </c>
      <c r="G141" s="476"/>
    </row>
    <row r="142" spans="1:7" x14ac:dyDescent="0.25">
      <c r="A142" s="455" t="s">
        <v>2930</v>
      </c>
      <c r="B142" s="490" t="s">
        <v>791</v>
      </c>
      <c r="C142" s="464" t="s">
        <v>290</v>
      </c>
      <c r="D142" s="464" t="s">
        <v>290</v>
      </c>
      <c r="E142" s="569"/>
      <c r="F142" s="464" t="s">
        <v>290</v>
      </c>
      <c r="G142" s="476"/>
    </row>
    <row r="143" spans="1:7" x14ac:dyDescent="0.25">
      <c r="A143" s="455" t="s">
        <v>2929</v>
      </c>
      <c r="B143" s="490" t="s">
        <v>791</v>
      </c>
      <c r="C143" s="464" t="s">
        <v>290</v>
      </c>
      <c r="D143" s="464" t="s">
        <v>290</v>
      </c>
      <c r="E143" s="569"/>
      <c r="F143" s="464" t="s">
        <v>290</v>
      </c>
      <c r="G143" s="476"/>
    </row>
    <row r="144" spans="1:7" x14ac:dyDescent="0.25">
      <c r="A144" s="455" t="s">
        <v>2928</v>
      </c>
      <c r="B144" s="490" t="s">
        <v>791</v>
      </c>
      <c r="C144" s="464" t="s">
        <v>290</v>
      </c>
      <c r="D144" s="464" t="s">
        <v>290</v>
      </c>
      <c r="E144" s="569"/>
      <c r="F144" s="464" t="s">
        <v>290</v>
      </c>
      <c r="G144" s="476"/>
    </row>
    <row r="145" spans="1:7" x14ac:dyDescent="0.25">
      <c r="A145" s="455" t="s">
        <v>2927</v>
      </c>
      <c r="B145" s="490" t="s">
        <v>791</v>
      </c>
      <c r="C145" s="464" t="s">
        <v>290</v>
      </c>
      <c r="D145" s="464" t="s">
        <v>290</v>
      </c>
      <c r="E145" s="569"/>
      <c r="F145" s="464" t="s">
        <v>290</v>
      </c>
      <c r="G145" s="476"/>
    </row>
    <row r="146" spans="1:7" x14ac:dyDescent="0.25">
      <c r="A146" s="455" t="s">
        <v>2926</v>
      </c>
      <c r="B146" s="490" t="s">
        <v>791</v>
      </c>
      <c r="C146" s="464" t="s">
        <v>290</v>
      </c>
      <c r="D146" s="464" t="s">
        <v>290</v>
      </c>
      <c r="E146" s="569"/>
      <c r="F146" s="464" t="s">
        <v>290</v>
      </c>
      <c r="G146" s="476"/>
    </row>
    <row r="147" spans="1:7" x14ac:dyDescent="0.25">
      <c r="A147" s="455" t="s">
        <v>2925</v>
      </c>
      <c r="B147" s="490" t="s">
        <v>791</v>
      </c>
      <c r="C147" s="464" t="s">
        <v>290</v>
      </c>
      <c r="D147" s="464" t="s">
        <v>290</v>
      </c>
      <c r="E147" s="569"/>
      <c r="F147" s="464" t="s">
        <v>290</v>
      </c>
      <c r="G147" s="476"/>
    </row>
    <row r="148" spans="1:7" x14ac:dyDescent="0.25">
      <c r="A148" s="455" t="s">
        <v>2924</v>
      </c>
      <c r="B148" s="490" t="s">
        <v>791</v>
      </c>
      <c r="C148" s="464" t="s">
        <v>290</v>
      </c>
      <c r="D148" s="464" t="s">
        <v>290</v>
      </c>
      <c r="E148" s="569"/>
      <c r="F148" s="464" t="s">
        <v>290</v>
      </c>
      <c r="G148" s="476"/>
    </row>
    <row r="149" spans="1:7" x14ac:dyDescent="0.25">
      <c r="A149" s="455" t="s">
        <v>2923</v>
      </c>
      <c r="B149" s="490" t="s">
        <v>791</v>
      </c>
      <c r="C149" s="464" t="s">
        <v>290</v>
      </c>
      <c r="D149" s="464" t="s">
        <v>290</v>
      </c>
      <c r="E149" s="569"/>
      <c r="F149" s="464" t="s">
        <v>290</v>
      </c>
      <c r="G149" s="476"/>
    </row>
    <row r="150" spans="1:7" x14ac:dyDescent="0.25">
      <c r="A150" s="455" t="s">
        <v>2922</v>
      </c>
      <c r="B150" s="490" t="s">
        <v>791</v>
      </c>
      <c r="C150" s="464" t="s">
        <v>290</v>
      </c>
      <c r="D150" s="464" t="s">
        <v>290</v>
      </c>
      <c r="E150" s="569"/>
      <c r="F150" s="464" t="s">
        <v>290</v>
      </c>
      <c r="G150" s="476"/>
    </row>
    <row r="151" spans="1:7" x14ac:dyDescent="0.25">
      <c r="A151" s="455" t="s">
        <v>2921</v>
      </c>
      <c r="B151" s="490" t="s">
        <v>791</v>
      </c>
      <c r="C151" s="464" t="s">
        <v>290</v>
      </c>
      <c r="D151" s="464" t="s">
        <v>290</v>
      </c>
      <c r="E151" s="569"/>
      <c r="F151" s="464" t="s">
        <v>290</v>
      </c>
      <c r="G151" s="476"/>
    </row>
    <row r="152" spans="1:7" x14ac:dyDescent="0.25">
      <c r="A152" s="455" t="s">
        <v>2920</v>
      </c>
      <c r="B152" s="490" t="s">
        <v>791</v>
      </c>
      <c r="C152" s="464" t="s">
        <v>290</v>
      </c>
      <c r="D152" s="464" t="s">
        <v>290</v>
      </c>
      <c r="E152" s="569"/>
      <c r="F152" s="464" t="s">
        <v>290</v>
      </c>
      <c r="G152" s="476"/>
    </row>
    <row r="153" spans="1:7" x14ac:dyDescent="0.25">
      <c r="A153" s="455" t="s">
        <v>2919</v>
      </c>
      <c r="B153" s="490" t="s">
        <v>791</v>
      </c>
      <c r="C153" s="464" t="s">
        <v>290</v>
      </c>
      <c r="D153" s="464" t="s">
        <v>290</v>
      </c>
      <c r="E153" s="569"/>
      <c r="F153" s="464" t="s">
        <v>290</v>
      </c>
      <c r="G153" s="476"/>
    </row>
    <row r="154" spans="1:7" x14ac:dyDescent="0.25">
      <c r="A154" s="455" t="s">
        <v>2918</v>
      </c>
      <c r="B154" s="490" t="s">
        <v>791</v>
      </c>
      <c r="C154" s="464" t="s">
        <v>290</v>
      </c>
      <c r="D154" s="464" t="s">
        <v>290</v>
      </c>
      <c r="E154" s="569"/>
      <c r="F154" s="464" t="s">
        <v>290</v>
      </c>
      <c r="G154" s="476"/>
    </row>
    <row r="155" spans="1:7" x14ac:dyDescent="0.25">
      <c r="A155" s="455" t="s">
        <v>2917</v>
      </c>
      <c r="B155" s="490" t="s">
        <v>791</v>
      </c>
      <c r="C155" s="464" t="s">
        <v>290</v>
      </c>
      <c r="D155" s="464" t="s">
        <v>290</v>
      </c>
      <c r="E155" s="569"/>
      <c r="F155" s="464" t="s">
        <v>290</v>
      </c>
      <c r="G155" s="476"/>
    </row>
    <row r="156" spans="1:7" x14ac:dyDescent="0.25">
      <c r="A156" s="455" t="s">
        <v>2916</v>
      </c>
      <c r="B156" s="490" t="s">
        <v>791</v>
      </c>
      <c r="C156" s="464" t="s">
        <v>290</v>
      </c>
      <c r="D156" s="464" t="s">
        <v>290</v>
      </c>
      <c r="E156" s="569"/>
      <c r="F156" s="464" t="s">
        <v>290</v>
      </c>
      <c r="G156" s="476"/>
    </row>
    <row r="157" spans="1:7" x14ac:dyDescent="0.25">
      <c r="A157" s="455" t="s">
        <v>2915</v>
      </c>
      <c r="B157" s="490" t="s">
        <v>791</v>
      </c>
      <c r="C157" s="464" t="s">
        <v>290</v>
      </c>
      <c r="D157" s="464" t="s">
        <v>290</v>
      </c>
      <c r="E157" s="569"/>
      <c r="F157" s="464" t="s">
        <v>290</v>
      </c>
      <c r="G157" s="476"/>
    </row>
    <row r="158" spans="1:7" x14ac:dyDescent="0.25">
      <c r="A158" s="455" t="s">
        <v>2914</v>
      </c>
      <c r="B158" s="490" t="s">
        <v>791</v>
      </c>
      <c r="C158" s="464" t="s">
        <v>290</v>
      </c>
      <c r="D158" s="464" t="s">
        <v>290</v>
      </c>
      <c r="E158" s="569"/>
      <c r="F158" s="464" t="s">
        <v>290</v>
      </c>
      <c r="G158" s="476"/>
    </row>
    <row r="159" spans="1:7" x14ac:dyDescent="0.25">
      <c r="A159" s="455" t="s">
        <v>2913</v>
      </c>
      <c r="B159" s="490" t="s">
        <v>791</v>
      </c>
      <c r="C159" s="464" t="s">
        <v>290</v>
      </c>
      <c r="D159" s="464" t="s">
        <v>290</v>
      </c>
      <c r="E159" s="569"/>
      <c r="F159" s="464" t="s">
        <v>290</v>
      </c>
      <c r="G159" s="476"/>
    </row>
    <row r="160" spans="1:7" x14ac:dyDescent="0.25">
      <c r="A160" s="455" t="s">
        <v>2912</v>
      </c>
      <c r="B160" s="490" t="s">
        <v>791</v>
      </c>
      <c r="C160" s="464" t="s">
        <v>290</v>
      </c>
      <c r="D160" s="464" t="s">
        <v>290</v>
      </c>
      <c r="E160" s="569"/>
      <c r="F160" s="464" t="s">
        <v>290</v>
      </c>
      <c r="G160" s="476"/>
    </row>
    <row r="161" spans="1:7" x14ac:dyDescent="0.25">
      <c r="A161" s="455" t="s">
        <v>2911</v>
      </c>
      <c r="B161" s="490" t="s">
        <v>791</v>
      </c>
      <c r="C161" s="464" t="s">
        <v>290</v>
      </c>
      <c r="D161" s="464" t="s">
        <v>290</v>
      </c>
      <c r="E161" s="569"/>
      <c r="F161" s="464" t="s">
        <v>290</v>
      </c>
      <c r="G161" s="476"/>
    </row>
    <row r="162" spans="1:7" x14ac:dyDescent="0.25">
      <c r="A162" s="455" t="s">
        <v>2910</v>
      </c>
      <c r="B162" s="490" t="s">
        <v>791</v>
      </c>
      <c r="C162" s="464" t="s">
        <v>290</v>
      </c>
      <c r="D162" s="464" t="s">
        <v>290</v>
      </c>
      <c r="E162" s="569"/>
      <c r="F162" s="464" t="s">
        <v>290</v>
      </c>
      <c r="G162" s="476"/>
    </row>
    <row r="163" spans="1:7" x14ac:dyDescent="0.25">
      <c r="A163" s="455" t="s">
        <v>2909</v>
      </c>
      <c r="B163" s="490" t="s">
        <v>791</v>
      </c>
      <c r="C163" s="464" t="s">
        <v>290</v>
      </c>
      <c r="D163" s="464" t="s">
        <v>290</v>
      </c>
      <c r="E163" s="569"/>
      <c r="F163" s="464" t="s">
        <v>290</v>
      </c>
      <c r="G163" s="476"/>
    </row>
    <row r="164" spans="1:7" x14ac:dyDescent="0.25">
      <c r="A164" s="455" t="s">
        <v>2908</v>
      </c>
      <c r="B164" s="490" t="s">
        <v>791</v>
      </c>
      <c r="C164" s="464" t="s">
        <v>290</v>
      </c>
      <c r="D164" s="464" t="s">
        <v>290</v>
      </c>
      <c r="E164" s="569"/>
      <c r="F164" s="464" t="s">
        <v>290</v>
      </c>
      <c r="G164" s="476"/>
    </row>
    <row r="165" spans="1:7" x14ac:dyDescent="0.25">
      <c r="A165" s="455" t="s">
        <v>2907</v>
      </c>
      <c r="B165" s="490" t="s">
        <v>791</v>
      </c>
      <c r="C165" s="464" t="s">
        <v>290</v>
      </c>
      <c r="D165" s="464" t="s">
        <v>290</v>
      </c>
      <c r="E165" s="569"/>
      <c r="F165" s="464" t="s">
        <v>290</v>
      </c>
      <c r="G165" s="476"/>
    </row>
    <row r="166" spans="1:7" x14ac:dyDescent="0.25">
      <c r="A166" s="455" t="s">
        <v>2906</v>
      </c>
      <c r="B166" s="490" t="s">
        <v>791</v>
      </c>
      <c r="C166" s="464" t="s">
        <v>290</v>
      </c>
      <c r="D166" s="464" t="s">
        <v>290</v>
      </c>
      <c r="E166" s="569"/>
      <c r="F166" s="464" t="s">
        <v>290</v>
      </c>
      <c r="G166" s="476"/>
    </row>
    <row r="167" spans="1:7" x14ac:dyDescent="0.25">
      <c r="A167" s="455" t="s">
        <v>2905</v>
      </c>
      <c r="B167" s="490" t="s">
        <v>791</v>
      </c>
      <c r="C167" s="464" t="s">
        <v>290</v>
      </c>
      <c r="D167" s="464" t="s">
        <v>290</v>
      </c>
      <c r="E167" s="569"/>
      <c r="F167" s="464" t="s">
        <v>290</v>
      </c>
      <c r="G167" s="476"/>
    </row>
    <row r="168" spans="1:7" x14ac:dyDescent="0.25">
      <c r="A168" s="455" t="s">
        <v>2904</v>
      </c>
      <c r="B168" s="490" t="s">
        <v>791</v>
      </c>
      <c r="C168" s="464" t="s">
        <v>290</v>
      </c>
      <c r="D168" s="464" t="s">
        <v>290</v>
      </c>
      <c r="E168" s="569"/>
      <c r="F168" s="464" t="s">
        <v>290</v>
      </c>
      <c r="G168" s="476"/>
    </row>
    <row r="169" spans="1:7" x14ac:dyDescent="0.25">
      <c r="A169" s="455" t="s">
        <v>2903</v>
      </c>
      <c r="B169" s="490" t="s">
        <v>791</v>
      </c>
      <c r="C169" s="464" t="s">
        <v>290</v>
      </c>
      <c r="D169" s="464" t="s">
        <v>290</v>
      </c>
      <c r="E169" s="569"/>
      <c r="F169" s="464" t="s">
        <v>290</v>
      </c>
      <c r="G169" s="476"/>
    </row>
    <row r="170" spans="1:7" x14ac:dyDescent="0.25">
      <c r="A170" s="469"/>
      <c r="B170" s="469" t="s">
        <v>1259</v>
      </c>
      <c r="C170" s="469" t="s">
        <v>745</v>
      </c>
      <c r="D170" s="469" t="s">
        <v>784</v>
      </c>
      <c r="E170" s="469"/>
      <c r="F170" s="469" t="s">
        <v>1219</v>
      </c>
      <c r="G170" s="469"/>
    </row>
    <row r="171" spans="1:7" x14ac:dyDescent="0.25">
      <c r="A171" s="455" t="s">
        <v>2902</v>
      </c>
      <c r="B171" s="455" t="s">
        <v>1257</v>
      </c>
      <c r="C171" s="464" t="s">
        <v>290</v>
      </c>
      <c r="D171" s="464" t="s">
        <v>290</v>
      </c>
      <c r="E171" s="572"/>
      <c r="F171" s="464" t="s">
        <v>290</v>
      </c>
      <c r="G171" s="476"/>
    </row>
    <row r="172" spans="1:7" x14ac:dyDescent="0.25">
      <c r="A172" s="455" t="s">
        <v>2901</v>
      </c>
      <c r="B172" s="455" t="s">
        <v>1255</v>
      </c>
      <c r="C172" s="464" t="s">
        <v>290</v>
      </c>
      <c r="D172" s="464" t="s">
        <v>290</v>
      </c>
      <c r="E172" s="572"/>
      <c r="F172" s="464" t="s">
        <v>290</v>
      </c>
      <c r="G172" s="476"/>
    </row>
    <row r="173" spans="1:7" x14ac:dyDescent="0.25">
      <c r="A173" s="455" t="s">
        <v>2900</v>
      </c>
      <c r="B173" s="455" t="s">
        <v>93</v>
      </c>
      <c r="C173" s="464" t="s">
        <v>290</v>
      </c>
      <c r="D173" s="464" t="s">
        <v>290</v>
      </c>
      <c r="E173" s="572"/>
      <c r="F173" s="464" t="s">
        <v>290</v>
      </c>
      <c r="G173" s="476"/>
    </row>
    <row r="174" spans="1:7" x14ac:dyDescent="0.25">
      <c r="A174" s="455" t="s">
        <v>2899</v>
      </c>
      <c r="B174" s="481"/>
      <c r="C174" s="464"/>
      <c r="D174" s="464"/>
      <c r="E174" s="572"/>
      <c r="F174" s="464"/>
      <c r="G174" s="476"/>
    </row>
    <row r="175" spans="1:7" x14ac:dyDescent="0.25">
      <c r="A175" s="455" t="s">
        <v>2898</v>
      </c>
      <c r="B175" s="481"/>
      <c r="C175" s="464"/>
      <c r="D175" s="464"/>
      <c r="E175" s="572"/>
      <c r="F175" s="464"/>
      <c r="G175" s="476"/>
    </row>
    <row r="176" spans="1:7" x14ac:dyDescent="0.25">
      <c r="A176" s="455" t="s">
        <v>2897</v>
      </c>
      <c r="B176" s="481"/>
      <c r="C176" s="464"/>
      <c r="D176" s="464"/>
      <c r="E176" s="572"/>
      <c r="F176" s="464"/>
      <c r="G176" s="476"/>
    </row>
    <row r="177" spans="1:7" x14ac:dyDescent="0.25">
      <c r="A177" s="455" t="s">
        <v>2896</v>
      </c>
      <c r="B177" s="481"/>
      <c r="C177" s="464"/>
      <c r="D177" s="464"/>
      <c r="E177" s="572"/>
      <c r="F177" s="464"/>
      <c r="G177" s="476"/>
    </row>
    <row r="178" spans="1:7" x14ac:dyDescent="0.25">
      <c r="A178" s="455" t="s">
        <v>2895</v>
      </c>
      <c r="B178" s="481"/>
      <c r="C178" s="464"/>
      <c r="D178" s="464"/>
      <c r="E178" s="572"/>
      <c r="F178" s="464"/>
      <c r="G178" s="476"/>
    </row>
    <row r="179" spans="1:7" x14ac:dyDescent="0.25">
      <c r="A179" s="455" t="s">
        <v>2894</v>
      </c>
      <c r="B179" s="481"/>
      <c r="C179" s="464"/>
      <c r="D179" s="464"/>
      <c r="E179" s="572"/>
      <c r="F179" s="464"/>
      <c r="G179" s="476"/>
    </row>
    <row r="180" spans="1:7" x14ac:dyDescent="0.25">
      <c r="A180" s="469"/>
      <c r="B180" s="469" t="s">
        <v>1247</v>
      </c>
      <c r="C180" s="469" t="s">
        <v>745</v>
      </c>
      <c r="D180" s="469" t="s">
        <v>784</v>
      </c>
      <c r="E180" s="469"/>
      <c r="F180" s="469" t="s">
        <v>1219</v>
      </c>
      <c r="G180" s="469"/>
    </row>
    <row r="181" spans="1:7" x14ac:dyDescent="0.25">
      <c r="A181" s="455" t="s">
        <v>2893</v>
      </c>
      <c r="B181" s="455" t="s">
        <v>1245</v>
      </c>
      <c r="C181" s="464" t="s">
        <v>290</v>
      </c>
      <c r="D181" s="464" t="s">
        <v>290</v>
      </c>
      <c r="E181" s="573"/>
      <c r="F181" s="464" t="s">
        <v>290</v>
      </c>
      <c r="G181" s="476"/>
    </row>
    <row r="182" spans="1:7" x14ac:dyDescent="0.25">
      <c r="A182" s="455" t="s">
        <v>2892</v>
      </c>
      <c r="B182" s="455" t="s">
        <v>1243</v>
      </c>
      <c r="C182" s="464" t="s">
        <v>290</v>
      </c>
      <c r="D182" s="464" t="s">
        <v>290</v>
      </c>
      <c r="E182" s="573"/>
      <c r="F182" s="464" t="s">
        <v>290</v>
      </c>
      <c r="G182" s="476"/>
    </row>
    <row r="183" spans="1:7" x14ac:dyDescent="0.25">
      <c r="A183" s="455" t="s">
        <v>2891</v>
      </c>
      <c r="B183" s="455" t="s">
        <v>93</v>
      </c>
      <c r="C183" s="464" t="s">
        <v>290</v>
      </c>
      <c r="D183" s="464" t="s">
        <v>290</v>
      </c>
      <c r="E183" s="573"/>
      <c r="F183" s="464" t="s">
        <v>290</v>
      </c>
      <c r="G183" s="476"/>
    </row>
    <row r="184" spans="1:7" x14ac:dyDescent="0.25">
      <c r="A184" s="455" t="s">
        <v>2890</v>
      </c>
      <c r="B184" s="481"/>
      <c r="C184" s="481"/>
      <c r="D184" s="481"/>
      <c r="E184" s="462"/>
      <c r="F184" s="481"/>
      <c r="G184" s="476"/>
    </row>
    <row r="185" spans="1:7" x14ac:dyDescent="0.25">
      <c r="A185" s="455" t="s">
        <v>2889</v>
      </c>
      <c r="B185" s="481"/>
      <c r="C185" s="481"/>
      <c r="D185" s="481"/>
      <c r="E185" s="462"/>
      <c r="F185" s="481"/>
      <c r="G185" s="476"/>
    </row>
    <row r="186" spans="1:7" x14ac:dyDescent="0.25">
      <c r="A186" s="455" t="s">
        <v>2888</v>
      </c>
      <c r="B186" s="481"/>
      <c r="C186" s="481"/>
      <c r="D186" s="481"/>
      <c r="E186" s="462"/>
      <c r="F186" s="481"/>
      <c r="G186" s="476"/>
    </row>
    <row r="187" spans="1:7" x14ac:dyDescent="0.25">
      <c r="A187" s="455" t="s">
        <v>2887</v>
      </c>
      <c r="B187" s="481"/>
      <c r="C187" s="481"/>
      <c r="D187" s="481"/>
      <c r="E187" s="462"/>
      <c r="F187" s="481"/>
      <c r="G187" s="476"/>
    </row>
    <row r="188" spans="1:7" x14ac:dyDescent="0.25">
      <c r="A188" s="455" t="s">
        <v>2886</v>
      </c>
      <c r="B188" s="481"/>
      <c r="C188" s="481"/>
      <c r="D188" s="481"/>
      <c r="E188" s="462"/>
      <c r="F188" s="481"/>
      <c r="G188" s="476"/>
    </row>
    <row r="189" spans="1:7" x14ac:dyDescent="0.25">
      <c r="A189" s="455" t="s">
        <v>2885</v>
      </c>
      <c r="B189" s="481"/>
      <c r="C189" s="481"/>
      <c r="D189" s="481"/>
      <c r="E189" s="462"/>
      <c r="F189" s="481"/>
      <c r="G189" s="476"/>
    </row>
    <row r="190" spans="1:7" x14ac:dyDescent="0.25">
      <c r="A190" s="469"/>
      <c r="B190" s="469" t="s">
        <v>3329</v>
      </c>
      <c r="C190" s="469" t="s">
        <v>745</v>
      </c>
      <c r="D190" s="469" t="s">
        <v>784</v>
      </c>
      <c r="E190" s="469"/>
      <c r="F190" s="469" t="s">
        <v>1219</v>
      </c>
      <c r="G190" s="469"/>
    </row>
    <row r="191" spans="1:7" x14ac:dyDescent="0.25">
      <c r="A191" s="455" t="s">
        <v>2884</v>
      </c>
      <c r="B191" s="522" t="s">
        <v>1233</v>
      </c>
      <c r="C191" s="464" t="s">
        <v>290</v>
      </c>
      <c r="D191" s="464" t="s">
        <v>290</v>
      </c>
      <c r="E191" s="573"/>
      <c r="F191" s="464" t="s">
        <v>290</v>
      </c>
      <c r="G191" s="476"/>
    </row>
    <row r="192" spans="1:7" x14ac:dyDescent="0.25">
      <c r="A192" s="455" t="s">
        <v>2883</v>
      </c>
      <c r="B192" s="522" t="s">
        <v>1231</v>
      </c>
      <c r="C192" s="464" t="s">
        <v>290</v>
      </c>
      <c r="D192" s="464" t="s">
        <v>290</v>
      </c>
      <c r="E192" s="573"/>
      <c r="F192" s="464" t="s">
        <v>290</v>
      </c>
      <c r="G192" s="476"/>
    </row>
    <row r="193" spans="1:7" x14ac:dyDescent="0.25">
      <c r="A193" s="455" t="s">
        <v>2882</v>
      </c>
      <c r="B193" s="522" t="s">
        <v>1229</v>
      </c>
      <c r="C193" s="464" t="s">
        <v>290</v>
      </c>
      <c r="D193" s="464" t="s">
        <v>290</v>
      </c>
      <c r="E193" s="464"/>
      <c r="F193" s="464" t="s">
        <v>290</v>
      </c>
      <c r="G193" s="476"/>
    </row>
    <row r="194" spans="1:7" x14ac:dyDescent="0.25">
      <c r="A194" s="455" t="s">
        <v>2881</v>
      </c>
      <c r="B194" s="522" t="s">
        <v>1227</v>
      </c>
      <c r="C194" s="464" t="s">
        <v>290</v>
      </c>
      <c r="D194" s="464" t="s">
        <v>290</v>
      </c>
      <c r="E194" s="464"/>
      <c r="F194" s="464" t="s">
        <v>290</v>
      </c>
      <c r="G194" s="476"/>
    </row>
    <row r="195" spans="1:7" x14ac:dyDescent="0.25">
      <c r="A195" s="455" t="s">
        <v>2880</v>
      </c>
      <c r="B195" s="522" t="s">
        <v>1225</v>
      </c>
      <c r="C195" s="464" t="s">
        <v>290</v>
      </c>
      <c r="D195" s="464" t="s">
        <v>290</v>
      </c>
      <c r="E195" s="464"/>
      <c r="F195" s="464" t="s">
        <v>290</v>
      </c>
      <c r="G195" s="476"/>
    </row>
    <row r="196" spans="1:7" x14ac:dyDescent="0.25">
      <c r="A196" s="455" t="s">
        <v>2879</v>
      </c>
      <c r="B196" s="574"/>
      <c r="C196" s="464"/>
      <c r="D196" s="464"/>
      <c r="E196" s="464"/>
      <c r="F196" s="464"/>
      <c r="G196" s="476"/>
    </row>
    <row r="197" spans="1:7" x14ac:dyDescent="0.25">
      <c r="A197" s="455" t="s">
        <v>2878</v>
      </c>
      <c r="B197" s="574"/>
      <c r="C197" s="464"/>
      <c r="D197" s="464"/>
      <c r="E197" s="569"/>
      <c r="F197" s="464"/>
      <c r="G197" s="476"/>
    </row>
    <row r="198" spans="1:7" x14ac:dyDescent="0.25">
      <c r="A198" s="455" t="s">
        <v>2877</v>
      </c>
      <c r="B198" s="575"/>
      <c r="C198" s="464"/>
      <c r="D198" s="464"/>
      <c r="E198" s="569"/>
      <c r="F198" s="464"/>
      <c r="G198" s="476"/>
    </row>
    <row r="199" spans="1:7" x14ac:dyDescent="0.25">
      <c r="A199" s="455" t="s">
        <v>2876</v>
      </c>
      <c r="B199" s="575"/>
      <c r="C199" s="464"/>
      <c r="D199" s="464"/>
      <c r="E199" s="569"/>
      <c r="F199" s="464"/>
      <c r="G199" s="476"/>
    </row>
    <row r="200" spans="1:7" x14ac:dyDescent="0.25">
      <c r="A200" s="469"/>
      <c r="B200" s="469" t="s">
        <v>1220</v>
      </c>
      <c r="C200" s="469" t="s">
        <v>745</v>
      </c>
      <c r="D200" s="469" t="s">
        <v>784</v>
      </c>
      <c r="E200" s="469"/>
      <c r="F200" s="469" t="s">
        <v>1219</v>
      </c>
      <c r="G200" s="469"/>
    </row>
    <row r="201" spans="1:7" x14ac:dyDescent="0.25">
      <c r="A201" s="455" t="s">
        <v>2875</v>
      </c>
      <c r="B201" s="455" t="s">
        <v>1217</v>
      </c>
      <c r="C201" s="464" t="s">
        <v>290</v>
      </c>
      <c r="D201" s="464" t="s">
        <v>290</v>
      </c>
      <c r="E201" s="573" t="s">
        <v>290</v>
      </c>
      <c r="F201" s="464" t="s">
        <v>290</v>
      </c>
      <c r="G201" s="476"/>
    </row>
    <row r="202" spans="1:7" x14ac:dyDescent="0.25">
      <c r="A202" s="455" t="s">
        <v>2874</v>
      </c>
      <c r="B202" s="576" t="s">
        <v>2873</v>
      </c>
      <c r="C202" s="464" t="s">
        <v>290</v>
      </c>
      <c r="D202" s="464" t="s">
        <v>290</v>
      </c>
      <c r="E202" s="573" t="s">
        <v>290</v>
      </c>
      <c r="F202" s="464" t="s">
        <v>290</v>
      </c>
      <c r="G202" s="476"/>
    </row>
    <row r="203" spans="1:7" x14ac:dyDescent="0.25">
      <c r="A203" s="455" t="s">
        <v>2872</v>
      </c>
      <c r="B203" s="577"/>
      <c r="C203" s="464"/>
      <c r="D203" s="464"/>
      <c r="E203" s="572"/>
      <c r="F203" s="464"/>
      <c r="G203" s="476"/>
    </row>
    <row r="204" spans="1:7" x14ac:dyDescent="0.25">
      <c r="A204" s="455" t="s">
        <v>2871</v>
      </c>
      <c r="B204" s="577"/>
      <c r="C204" s="464"/>
      <c r="D204" s="464"/>
      <c r="E204" s="572"/>
      <c r="F204" s="464"/>
      <c r="G204" s="476"/>
    </row>
    <row r="205" spans="1:7" x14ac:dyDescent="0.25">
      <c r="A205" s="455" t="s">
        <v>2870</v>
      </c>
      <c r="B205" s="577"/>
      <c r="C205" s="464"/>
      <c r="D205" s="464"/>
      <c r="E205" s="572"/>
      <c r="F205" s="464"/>
      <c r="G205" s="476"/>
    </row>
    <row r="206" spans="1:7" x14ac:dyDescent="0.25">
      <c r="A206" s="455" t="s">
        <v>2869</v>
      </c>
      <c r="B206" s="490"/>
      <c r="C206" s="490"/>
      <c r="D206" s="490"/>
      <c r="E206" s="476"/>
      <c r="F206" s="490"/>
      <c r="G206" s="476"/>
    </row>
    <row r="207" spans="1:7" x14ac:dyDescent="0.25">
      <c r="A207" s="455" t="s">
        <v>2868</v>
      </c>
      <c r="B207" s="490"/>
      <c r="C207" s="490"/>
      <c r="D207" s="490"/>
      <c r="E207" s="476"/>
      <c r="F207" s="490"/>
      <c r="G207" s="476"/>
    </row>
    <row r="208" spans="1:7" x14ac:dyDescent="0.25">
      <c r="A208" s="455" t="s">
        <v>2867</v>
      </c>
      <c r="B208" s="490"/>
      <c r="C208" s="490"/>
      <c r="D208" s="490"/>
      <c r="E208" s="476"/>
      <c r="F208" s="490"/>
      <c r="G208" s="476"/>
    </row>
    <row r="209" spans="1:7" ht="18.75" x14ac:dyDescent="0.25">
      <c r="A209" s="578"/>
      <c r="B209" s="579" t="s">
        <v>2866</v>
      </c>
      <c r="C209" s="580"/>
      <c r="D209" s="580"/>
      <c r="E209" s="580"/>
      <c r="F209" s="580"/>
      <c r="G209" s="580"/>
    </row>
    <row r="210" spans="1:7" x14ac:dyDescent="0.25">
      <c r="A210" s="469"/>
      <c r="B210" s="469" t="s">
        <v>1210</v>
      </c>
      <c r="C210" s="469" t="s">
        <v>900</v>
      </c>
      <c r="D210" s="469" t="s">
        <v>899</v>
      </c>
      <c r="E210" s="469"/>
      <c r="F210" s="469" t="s">
        <v>745</v>
      </c>
      <c r="G210" s="469" t="s">
        <v>898</v>
      </c>
    </row>
    <row r="211" spans="1:7" x14ac:dyDescent="0.25">
      <c r="A211" s="455" t="s">
        <v>2865</v>
      </c>
      <c r="B211" s="488" t="s">
        <v>948</v>
      </c>
      <c r="C211" s="487" t="s">
        <v>702</v>
      </c>
      <c r="D211" s="481"/>
      <c r="E211" s="503"/>
      <c r="F211" s="502"/>
      <c r="G211" s="502"/>
    </row>
    <row r="212" spans="1:7" x14ac:dyDescent="0.25">
      <c r="A212" s="466"/>
      <c r="B212" s="467"/>
      <c r="C212" s="466"/>
      <c r="D212" s="466"/>
      <c r="E212" s="466"/>
      <c r="F212" s="465"/>
      <c r="G212" s="465"/>
    </row>
    <row r="213" spans="1:7" x14ac:dyDescent="0.25">
      <c r="A213" s="463"/>
      <c r="B213" s="488" t="s">
        <v>947</v>
      </c>
      <c r="C213" s="466"/>
      <c r="D213" s="466"/>
      <c r="E213" s="466"/>
      <c r="F213" s="465"/>
      <c r="G213" s="465"/>
    </row>
    <row r="214" spans="1:7" x14ac:dyDescent="0.25">
      <c r="A214" s="455" t="s">
        <v>2864</v>
      </c>
      <c r="B214" s="490" t="s">
        <v>791</v>
      </c>
      <c r="C214" s="487" t="s">
        <v>290</v>
      </c>
      <c r="D214" s="501" t="s">
        <v>290</v>
      </c>
      <c r="E214" s="466"/>
      <c r="F214" s="486" t="str">
        <f>IF($C$238=0,"",IF(C214="[for completion]","",IF(C214="","",C214/$C$238)))</f>
        <v/>
      </c>
      <c r="G214" s="486" t="str">
        <f>IF($D$238=0,"",IF(D214="[for completion]","",IF(D214="","",D214/$D$238)))</f>
        <v/>
      </c>
    </row>
    <row r="215" spans="1:7" x14ac:dyDescent="0.25">
      <c r="A215" s="455" t="s">
        <v>2863</v>
      </c>
      <c r="B215" s="490" t="s">
        <v>791</v>
      </c>
      <c r="C215" s="487" t="s">
        <v>290</v>
      </c>
      <c r="D215" s="501" t="s">
        <v>290</v>
      </c>
      <c r="E215" s="466"/>
      <c r="F215" s="486" t="str">
        <f t="shared" ref="F215:F237" si="1">IF($C$238=0,"",IF(C215="[for completion]","",IF(C215="","",C215/$C$238)))</f>
        <v/>
      </c>
      <c r="G215" s="486" t="str">
        <f t="shared" ref="G215:G237" si="2">IF($D$238=0,"",IF(D215="[for completion]","",IF(D215="","",D215/$D$238)))</f>
        <v/>
      </c>
    </row>
    <row r="216" spans="1:7" x14ac:dyDescent="0.25">
      <c r="A216" s="455" t="s">
        <v>2862</v>
      </c>
      <c r="B216" s="490" t="s">
        <v>791</v>
      </c>
      <c r="C216" s="487" t="s">
        <v>290</v>
      </c>
      <c r="D216" s="501" t="s">
        <v>290</v>
      </c>
      <c r="E216" s="466"/>
      <c r="F216" s="486" t="str">
        <f t="shared" si="1"/>
        <v/>
      </c>
      <c r="G216" s="486" t="str">
        <f t="shared" si="2"/>
        <v/>
      </c>
    </row>
    <row r="217" spans="1:7" x14ac:dyDescent="0.25">
      <c r="A217" s="455" t="s">
        <v>2861</v>
      </c>
      <c r="B217" s="490" t="s">
        <v>791</v>
      </c>
      <c r="C217" s="487" t="s">
        <v>290</v>
      </c>
      <c r="D217" s="501" t="s">
        <v>290</v>
      </c>
      <c r="E217" s="466"/>
      <c r="F217" s="486" t="str">
        <f t="shared" si="1"/>
        <v/>
      </c>
      <c r="G217" s="486" t="str">
        <f t="shared" si="2"/>
        <v/>
      </c>
    </row>
    <row r="218" spans="1:7" x14ac:dyDescent="0.25">
      <c r="A218" s="455" t="s">
        <v>2860</v>
      </c>
      <c r="B218" s="490" t="s">
        <v>791</v>
      </c>
      <c r="C218" s="487" t="s">
        <v>290</v>
      </c>
      <c r="D218" s="501" t="s">
        <v>290</v>
      </c>
      <c r="E218" s="466"/>
      <c r="F218" s="486" t="str">
        <f t="shared" si="1"/>
        <v/>
      </c>
      <c r="G218" s="486" t="str">
        <f t="shared" si="2"/>
        <v/>
      </c>
    </row>
    <row r="219" spans="1:7" x14ac:dyDescent="0.25">
      <c r="A219" s="455" t="s">
        <v>2859</v>
      </c>
      <c r="B219" s="490" t="s">
        <v>791</v>
      </c>
      <c r="C219" s="487" t="s">
        <v>290</v>
      </c>
      <c r="D219" s="501" t="s">
        <v>290</v>
      </c>
      <c r="E219" s="466"/>
      <c r="F219" s="486" t="str">
        <f t="shared" si="1"/>
        <v/>
      </c>
      <c r="G219" s="486" t="str">
        <f t="shared" si="2"/>
        <v/>
      </c>
    </row>
    <row r="220" spans="1:7" x14ac:dyDescent="0.25">
      <c r="A220" s="455" t="s">
        <v>2858</v>
      </c>
      <c r="B220" s="490" t="s">
        <v>791</v>
      </c>
      <c r="C220" s="487" t="s">
        <v>290</v>
      </c>
      <c r="D220" s="501" t="s">
        <v>290</v>
      </c>
      <c r="E220" s="466"/>
      <c r="F220" s="486" t="str">
        <f t="shared" si="1"/>
        <v/>
      </c>
      <c r="G220" s="486" t="str">
        <f t="shared" si="2"/>
        <v/>
      </c>
    </row>
    <row r="221" spans="1:7" x14ac:dyDescent="0.25">
      <c r="A221" s="455" t="s">
        <v>2857</v>
      </c>
      <c r="B221" s="490" t="s">
        <v>791</v>
      </c>
      <c r="C221" s="487" t="s">
        <v>290</v>
      </c>
      <c r="D221" s="501" t="s">
        <v>290</v>
      </c>
      <c r="E221" s="466"/>
      <c r="F221" s="486" t="str">
        <f t="shared" si="1"/>
        <v/>
      </c>
      <c r="G221" s="486" t="str">
        <f t="shared" si="2"/>
        <v/>
      </c>
    </row>
    <row r="222" spans="1:7" x14ac:dyDescent="0.25">
      <c r="A222" s="455" t="s">
        <v>2856</v>
      </c>
      <c r="B222" s="490" t="s">
        <v>791</v>
      </c>
      <c r="C222" s="487" t="s">
        <v>290</v>
      </c>
      <c r="D222" s="501" t="s">
        <v>290</v>
      </c>
      <c r="E222" s="466"/>
      <c r="F222" s="486" t="str">
        <f t="shared" si="1"/>
        <v/>
      </c>
      <c r="G222" s="486" t="str">
        <f t="shared" si="2"/>
        <v/>
      </c>
    </row>
    <row r="223" spans="1:7" x14ac:dyDescent="0.25">
      <c r="A223" s="455" t="s">
        <v>2855</v>
      </c>
      <c r="B223" s="490" t="s">
        <v>791</v>
      </c>
      <c r="C223" s="487" t="s">
        <v>290</v>
      </c>
      <c r="D223" s="501" t="s">
        <v>290</v>
      </c>
      <c r="E223" s="476"/>
      <c r="F223" s="486" t="str">
        <f t="shared" si="1"/>
        <v/>
      </c>
      <c r="G223" s="486" t="str">
        <f t="shared" si="2"/>
        <v/>
      </c>
    </row>
    <row r="224" spans="1:7" x14ac:dyDescent="0.25">
      <c r="A224" s="455" t="s">
        <v>2854</v>
      </c>
      <c r="B224" s="490" t="s">
        <v>791</v>
      </c>
      <c r="C224" s="487" t="s">
        <v>290</v>
      </c>
      <c r="D224" s="501" t="s">
        <v>290</v>
      </c>
      <c r="E224" s="476"/>
      <c r="F224" s="486" t="str">
        <f t="shared" si="1"/>
        <v/>
      </c>
      <c r="G224" s="486" t="str">
        <f t="shared" si="2"/>
        <v/>
      </c>
    </row>
    <row r="225" spans="1:7" x14ac:dyDescent="0.25">
      <c r="A225" s="455" t="s">
        <v>2853</v>
      </c>
      <c r="B225" s="490" t="s">
        <v>791</v>
      </c>
      <c r="C225" s="487" t="s">
        <v>290</v>
      </c>
      <c r="D225" s="501" t="s">
        <v>290</v>
      </c>
      <c r="E225" s="476"/>
      <c r="F225" s="486" t="str">
        <f t="shared" si="1"/>
        <v/>
      </c>
      <c r="G225" s="486" t="str">
        <f t="shared" si="2"/>
        <v/>
      </c>
    </row>
    <row r="226" spans="1:7" x14ac:dyDescent="0.25">
      <c r="A226" s="455" t="s">
        <v>2852</v>
      </c>
      <c r="B226" s="490" t="s">
        <v>791</v>
      </c>
      <c r="C226" s="487" t="s">
        <v>290</v>
      </c>
      <c r="D226" s="501" t="s">
        <v>290</v>
      </c>
      <c r="E226" s="476"/>
      <c r="F226" s="486" t="str">
        <f t="shared" si="1"/>
        <v/>
      </c>
      <c r="G226" s="486" t="str">
        <f t="shared" si="2"/>
        <v/>
      </c>
    </row>
    <row r="227" spans="1:7" x14ac:dyDescent="0.25">
      <c r="A227" s="455" t="s">
        <v>2851</v>
      </c>
      <c r="B227" s="490" t="s">
        <v>791</v>
      </c>
      <c r="C227" s="487" t="s">
        <v>290</v>
      </c>
      <c r="D227" s="501" t="s">
        <v>290</v>
      </c>
      <c r="E227" s="476"/>
      <c r="F227" s="486" t="str">
        <f t="shared" si="1"/>
        <v/>
      </c>
      <c r="G227" s="486" t="str">
        <f t="shared" si="2"/>
        <v/>
      </c>
    </row>
    <row r="228" spans="1:7" x14ac:dyDescent="0.25">
      <c r="A228" s="455" t="s">
        <v>2850</v>
      </c>
      <c r="B228" s="490" t="s">
        <v>791</v>
      </c>
      <c r="C228" s="487" t="s">
        <v>290</v>
      </c>
      <c r="D228" s="501" t="s">
        <v>290</v>
      </c>
      <c r="E228" s="476"/>
      <c r="F228" s="486" t="str">
        <f t="shared" si="1"/>
        <v/>
      </c>
      <c r="G228" s="486" t="str">
        <f t="shared" si="2"/>
        <v/>
      </c>
    </row>
    <row r="229" spans="1:7" x14ac:dyDescent="0.25">
      <c r="A229" s="455" t="s">
        <v>2849</v>
      </c>
      <c r="B229" s="490" t="s">
        <v>791</v>
      </c>
      <c r="C229" s="487" t="s">
        <v>290</v>
      </c>
      <c r="D229" s="501" t="s">
        <v>290</v>
      </c>
      <c r="E229" s="463"/>
      <c r="F229" s="486" t="str">
        <f t="shared" si="1"/>
        <v/>
      </c>
      <c r="G229" s="486" t="str">
        <f t="shared" si="2"/>
        <v/>
      </c>
    </row>
    <row r="230" spans="1:7" x14ac:dyDescent="0.25">
      <c r="A230" s="455" t="s">
        <v>2848</v>
      </c>
      <c r="B230" s="490" t="s">
        <v>791</v>
      </c>
      <c r="C230" s="487" t="s">
        <v>290</v>
      </c>
      <c r="D230" s="501" t="s">
        <v>290</v>
      </c>
      <c r="E230" s="581"/>
      <c r="F230" s="486" t="str">
        <f t="shared" si="1"/>
        <v/>
      </c>
      <c r="G230" s="486" t="str">
        <f t="shared" si="2"/>
        <v/>
      </c>
    </row>
    <row r="231" spans="1:7" x14ac:dyDescent="0.25">
      <c r="A231" s="455" t="s">
        <v>2847</v>
      </c>
      <c r="B231" s="490" t="s">
        <v>791</v>
      </c>
      <c r="C231" s="487" t="s">
        <v>290</v>
      </c>
      <c r="D231" s="501" t="s">
        <v>290</v>
      </c>
      <c r="E231" s="581"/>
      <c r="F231" s="486" t="str">
        <f t="shared" si="1"/>
        <v/>
      </c>
      <c r="G231" s="486" t="str">
        <f t="shared" si="2"/>
        <v/>
      </c>
    </row>
    <row r="232" spans="1:7" x14ac:dyDescent="0.25">
      <c r="A232" s="455" t="s">
        <v>2846</v>
      </c>
      <c r="B232" s="490" t="s">
        <v>791</v>
      </c>
      <c r="C232" s="487" t="s">
        <v>290</v>
      </c>
      <c r="D232" s="501" t="s">
        <v>290</v>
      </c>
      <c r="E232" s="581"/>
      <c r="F232" s="486" t="str">
        <f t="shared" si="1"/>
        <v/>
      </c>
      <c r="G232" s="486" t="str">
        <f t="shared" si="2"/>
        <v/>
      </c>
    </row>
    <row r="233" spans="1:7" x14ac:dyDescent="0.25">
      <c r="A233" s="455" t="s">
        <v>2845</v>
      </c>
      <c r="B233" s="490" t="s">
        <v>791</v>
      </c>
      <c r="C233" s="487" t="s">
        <v>290</v>
      </c>
      <c r="D233" s="501" t="s">
        <v>290</v>
      </c>
      <c r="E233" s="581"/>
      <c r="F233" s="486" t="str">
        <f t="shared" si="1"/>
        <v/>
      </c>
      <c r="G233" s="486" t="str">
        <f t="shared" si="2"/>
        <v/>
      </c>
    </row>
    <row r="234" spans="1:7" x14ac:dyDescent="0.25">
      <c r="A234" s="455" t="s">
        <v>2844</v>
      </c>
      <c r="B234" s="490" t="s">
        <v>791</v>
      </c>
      <c r="C234" s="487" t="s">
        <v>290</v>
      </c>
      <c r="D234" s="501" t="s">
        <v>290</v>
      </c>
      <c r="E234" s="581"/>
      <c r="F234" s="486" t="str">
        <f t="shared" si="1"/>
        <v/>
      </c>
      <c r="G234" s="486" t="str">
        <f t="shared" si="2"/>
        <v/>
      </c>
    </row>
    <row r="235" spans="1:7" x14ac:dyDescent="0.25">
      <c r="A235" s="455" t="s">
        <v>2843</v>
      </c>
      <c r="B235" s="490" t="s">
        <v>791</v>
      </c>
      <c r="C235" s="487" t="s">
        <v>290</v>
      </c>
      <c r="D235" s="501" t="s">
        <v>290</v>
      </c>
      <c r="E235" s="581"/>
      <c r="F235" s="486" t="str">
        <f t="shared" si="1"/>
        <v/>
      </c>
      <c r="G235" s="486" t="str">
        <f t="shared" si="2"/>
        <v/>
      </c>
    </row>
    <row r="236" spans="1:7" x14ac:dyDescent="0.25">
      <c r="A236" s="455" t="s">
        <v>2842</v>
      </c>
      <c r="B236" s="490" t="s">
        <v>791</v>
      </c>
      <c r="C236" s="487" t="s">
        <v>290</v>
      </c>
      <c r="D236" s="501" t="s">
        <v>290</v>
      </c>
      <c r="E236" s="581"/>
      <c r="F236" s="486" t="str">
        <f t="shared" si="1"/>
        <v/>
      </c>
      <c r="G236" s="486" t="str">
        <f t="shared" si="2"/>
        <v/>
      </c>
    </row>
    <row r="237" spans="1:7" x14ac:dyDescent="0.25">
      <c r="A237" s="455" t="s">
        <v>2841</v>
      </c>
      <c r="B237" s="490" t="s">
        <v>791</v>
      </c>
      <c r="C237" s="487" t="s">
        <v>290</v>
      </c>
      <c r="D237" s="501" t="s">
        <v>290</v>
      </c>
      <c r="E237" s="581"/>
      <c r="F237" s="486" t="str">
        <f t="shared" si="1"/>
        <v/>
      </c>
      <c r="G237" s="486" t="str">
        <f t="shared" si="2"/>
        <v/>
      </c>
    </row>
    <row r="238" spans="1:7" x14ac:dyDescent="0.25">
      <c r="A238" s="455" t="s">
        <v>2840</v>
      </c>
      <c r="B238" s="485" t="s">
        <v>95</v>
      </c>
      <c r="C238" s="484">
        <f>SUM(C214:C237)</f>
        <v>0</v>
      </c>
      <c r="D238" s="500">
        <f>SUM(D214:D237)</f>
        <v>0</v>
      </c>
      <c r="E238" s="581"/>
      <c r="F238" s="582">
        <f>SUM(F214:F237)</f>
        <v>0</v>
      </c>
      <c r="G238" s="582">
        <f>SUM(G214:G237)</f>
        <v>0</v>
      </c>
    </row>
    <row r="239" spans="1:7" x14ac:dyDescent="0.25">
      <c r="A239" s="469"/>
      <c r="B239" s="469" t="s">
        <v>1177</v>
      </c>
      <c r="C239" s="469" t="s">
        <v>900</v>
      </c>
      <c r="D239" s="469" t="s">
        <v>899</v>
      </c>
      <c r="E239" s="469"/>
      <c r="F239" s="469" t="s">
        <v>745</v>
      </c>
      <c r="G239" s="469" t="s">
        <v>898</v>
      </c>
    </row>
    <row r="240" spans="1:7" x14ac:dyDescent="0.25">
      <c r="A240" s="455" t="s">
        <v>2839</v>
      </c>
      <c r="B240" s="455" t="s">
        <v>896</v>
      </c>
      <c r="C240" s="464" t="s">
        <v>290</v>
      </c>
      <c r="D240" s="481"/>
      <c r="E240" s="481"/>
      <c r="F240" s="526"/>
      <c r="G240" s="526"/>
    </row>
    <row r="241" spans="1:7" x14ac:dyDescent="0.25">
      <c r="A241" s="463"/>
      <c r="B241" s="463"/>
      <c r="C241" s="463"/>
      <c r="D241" s="463"/>
      <c r="E241" s="463"/>
      <c r="F241" s="527"/>
      <c r="G241" s="527"/>
    </row>
    <row r="242" spans="1:7" x14ac:dyDescent="0.25">
      <c r="A242" s="463"/>
      <c r="B242" s="488" t="s">
        <v>895</v>
      </c>
      <c r="C242" s="463"/>
      <c r="D242" s="463"/>
      <c r="E242" s="463"/>
      <c r="F242" s="527"/>
      <c r="G242" s="527"/>
    </row>
    <row r="243" spans="1:7" x14ac:dyDescent="0.25">
      <c r="A243" s="455" t="s">
        <v>2838</v>
      </c>
      <c r="B243" s="455" t="s">
        <v>893</v>
      </c>
      <c r="C243" s="487" t="s">
        <v>290</v>
      </c>
      <c r="D243" s="501" t="s">
        <v>290</v>
      </c>
      <c r="E243" s="463"/>
      <c r="F243" s="486" t="str">
        <f>IF($C$251=0,"",IF(C243="[for completion]","",IF(C243="","",C243/$C$251)))</f>
        <v/>
      </c>
      <c r="G243" s="486" t="str">
        <f>IF($D$251=0,"",IF(D243="[for completion]","",IF(D243="","",D243/$D$251)))</f>
        <v/>
      </c>
    </row>
    <row r="244" spans="1:7" x14ac:dyDescent="0.25">
      <c r="A244" s="455" t="s">
        <v>2837</v>
      </c>
      <c r="B244" s="455" t="s">
        <v>891</v>
      </c>
      <c r="C244" s="487" t="s">
        <v>290</v>
      </c>
      <c r="D244" s="501" t="s">
        <v>290</v>
      </c>
      <c r="E244" s="463"/>
      <c r="F244" s="486" t="str">
        <f t="shared" ref="F244:F250" si="3">IF($C$251=0,"",IF(C244="[for completion]","",IF(C244="","",C244/$C$251)))</f>
        <v/>
      </c>
      <c r="G244" s="486" t="str">
        <f t="shared" ref="G244:G250" si="4">IF($D$251=0,"",IF(D244="[for completion]","",IF(D244="","",D244/$D$251)))</f>
        <v/>
      </c>
    </row>
    <row r="245" spans="1:7" x14ac:dyDescent="0.25">
      <c r="A245" s="455" t="s">
        <v>2836</v>
      </c>
      <c r="B245" s="455" t="s">
        <v>889</v>
      </c>
      <c r="C245" s="487" t="s">
        <v>290</v>
      </c>
      <c r="D245" s="501" t="s">
        <v>290</v>
      </c>
      <c r="E245" s="463"/>
      <c r="F245" s="486" t="str">
        <f t="shared" si="3"/>
        <v/>
      </c>
      <c r="G245" s="486" t="str">
        <f t="shared" si="4"/>
        <v/>
      </c>
    </row>
    <row r="246" spans="1:7" x14ac:dyDescent="0.25">
      <c r="A246" s="455" t="s">
        <v>2835</v>
      </c>
      <c r="B246" s="455" t="s">
        <v>887</v>
      </c>
      <c r="C246" s="487" t="s">
        <v>290</v>
      </c>
      <c r="D246" s="501" t="s">
        <v>290</v>
      </c>
      <c r="E246" s="463"/>
      <c r="F246" s="486" t="str">
        <f t="shared" si="3"/>
        <v/>
      </c>
      <c r="G246" s="486" t="str">
        <f t="shared" si="4"/>
        <v/>
      </c>
    </row>
    <row r="247" spans="1:7" x14ac:dyDescent="0.25">
      <c r="A247" s="455" t="s">
        <v>2834</v>
      </c>
      <c r="B247" s="455" t="s">
        <v>885</v>
      </c>
      <c r="C247" s="487" t="s">
        <v>290</v>
      </c>
      <c r="D247" s="501" t="s">
        <v>290</v>
      </c>
      <c r="E247" s="463"/>
      <c r="F247" s="486" t="str">
        <f>IF($C$251=0,"",IF(C247="[for completion]","",IF(C247="","",C247/$C$251)))</f>
        <v/>
      </c>
      <c r="G247" s="486" t="str">
        <f t="shared" si="4"/>
        <v/>
      </c>
    </row>
    <row r="248" spans="1:7" x14ac:dyDescent="0.25">
      <c r="A248" s="455" t="s">
        <v>2833</v>
      </c>
      <c r="B248" s="455" t="s">
        <v>883</v>
      </c>
      <c r="C248" s="487" t="s">
        <v>290</v>
      </c>
      <c r="D248" s="501" t="s">
        <v>290</v>
      </c>
      <c r="E248" s="463"/>
      <c r="F248" s="486" t="str">
        <f t="shared" si="3"/>
        <v/>
      </c>
      <c r="G248" s="486" t="str">
        <f t="shared" si="4"/>
        <v/>
      </c>
    </row>
    <row r="249" spans="1:7" x14ac:dyDescent="0.25">
      <c r="A249" s="455" t="s">
        <v>2832</v>
      </c>
      <c r="B249" s="455" t="s">
        <v>881</v>
      </c>
      <c r="C249" s="487" t="s">
        <v>290</v>
      </c>
      <c r="D249" s="501" t="s">
        <v>290</v>
      </c>
      <c r="E249" s="463"/>
      <c r="F249" s="486" t="str">
        <f t="shared" si="3"/>
        <v/>
      </c>
      <c r="G249" s="486" t="str">
        <f t="shared" si="4"/>
        <v/>
      </c>
    </row>
    <row r="250" spans="1:7" x14ac:dyDescent="0.25">
      <c r="A250" s="455" t="s">
        <v>2831</v>
      </c>
      <c r="B250" s="455" t="s">
        <v>879</v>
      </c>
      <c r="C250" s="487" t="s">
        <v>290</v>
      </c>
      <c r="D250" s="501" t="s">
        <v>290</v>
      </c>
      <c r="E250" s="463"/>
      <c r="F250" s="486" t="str">
        <f t="shared" si="3"/>
        <v/>
      </c>
      <c r="G250" s="486" t="str">
        <f t="shared" si="4"/>
        <v/>
      </c>
    </row>
    <row r="251" spans="1:7" x14ac:dyDescent="0.25">
      <c r="A251" s="455" t="s">
        <v>2830</v>
      </c>
      <c r="B251" s="485" t="s">
        <v>95</v>
      </c>
      <c r="C251" s="528">
        <f>SUM(C243:C250)</f>
        <v>0</v>
      </c>
      <c r="D251" s="504">
        <f>SUM(D243:D250)</f>
        <v>0</v>
      </c>
      <c r="E251" s="463"/>
      <c r="F251" s="582">
        <f>SUM(F240:F250)</f>
        <v>0</v>
      </c>
      <c r="G251" s="582">
        <f>SUM(G240:G250)</f>
        <v>0</v>
      </c>
    </row>
    <row r="252" spans="1:7" x14ac:dyDescent="0.25">
      <c r="A252" s="455" t="s">
        <v>2829</v>
      </c>
      <c r="B252" s="482" t="s">
        <v>876</v>
      </c>
      <c r="C252" s="487"/>
      <c r="D252" s="501"/>
      <c r="E252" s="463"/>
      <c r="F252" s="486" t="s">
        <v>3330</v>
      </c>
      <c r="G252" s="486" t="s">
        <v>3330</v>
      </c>
    </row>
    <row r="253" spans="1:7" x14ac:dyDescent="0.25">
      <c r="A253" s="455" t="s">
        <v>2828</v>
      </c>
      <c r="B253" s="482" t="s">
        <v>874</v>
      </c>
      <c r="C253" s="487"/>
      <c r="D253" s="501"/>
      <c r="E253" s="463"/>
      <c r="F253" s="486" t="s">
        <v>3330</v>
      </c>
      <c r="G253" s="486" t="s">
        <v>3330</v>
      </c>
    </row>
    <row r="254" spans="1:7" x14ac:dyDescent="0.25">
      <c r="A254" s="455" t="s">
        <v>2827</v>
      </c>
      <c r="B254" s="482" t="s">
        <v>872</v>
      </c>
      <c r="C254" s="487"/>
      <c r="D254" s="501"/>
      <c r="E254" s="463"/>
      <c r="F254" s="486" t="s">
        <v>3330</v>
      </c>
      <c r="G254" s="486" t="s">
        <v>3330</v>
      </c>
    </row>
    <row r="255" spans="1:7" x14ac:dyDescent="0.25">
      <c r="A255" s="455" t="s">
        <v>2826</v>
      </c>
      <c r="B255" s="482" t="s">
        <v>870</v>
      </c>
      <c r="C255" s="487"/>
      <c r="D255" s="501"/>
      <c r="E255" s="463"/>
      <c r="F255" s="486" t="s">
        <v>3330</v>
      </c>
      <c r="G255" s="486" t="s">
        <v>3330</v>
      </c>
    </row>
    <row r="256" spans="1:7" x14ac:dyDescent="0.25">
      <c r="A256" s="455" t="s">
        <v>2825</v>
      </c>
      <c r="B256" s="482" t="s">
        <v>868</v>
      </c>
      <c r="C256" s="487"/>
      <c r="D256" s="501"/>
      <c r="E256" s="463"/>
      <c r="F256" s="486" t="s">
        <v>3330</v>
      </c>
      <c r="G256" s="486" t="s">
        <v>3330</v>
      </c>
    </row>
    <row r="257" spans="1:7" x14ac:dyDescent="0.25">
      <c r="A257" s="455" t="s">
        <v>2824</v>
      </c>
      <c r="B257" s="482" t="s">
        <v>866</v>
      </c>
      <c r="C257" s="487"/>
      <c r="D257" s="501"/>
      <c r="E257" s="463"/>
      <c r="F257" s="486" t="s">
        <v>3330</v>
      </c>
      <c r="G257" s="486" t="s">
        <v>3330</v>
      </c>
    </row>
    <row r="258" spans="1:7" x14ac:dyDescent="0.25">
      <c r="A258" s="455" t="s">
        <v>2823</v>
      </c>
      <c r="B258" s="479"/>
      <c r="C258" s="463"/>
      <c r="D258" s="463"/>
      <c r="E258" s="463"/>
      <c r="F258" s="480"/>
      <c r="G258" s="480"/>
    </row>
    <row r="259" spans="1:7" x14ac:dyDescent="0.25">
      <c r="A259" s="455" t="s">
        <v>2822</v>
      </c>
      <c r="B259" s="479"/>
      <c r="C259" s="463"/>
      <c r="D259" s="463"/>
      <c r="E259" s="463"/>
      <c r="F259" s="480"/>
      <c r="G259" s="480"/>
    </row>
    <row r="260" spans="1:7" x14ac:dyDescent="0.25">
      <c r="A260" s="455" t="s">
        <v>2821</v>
      </c>
      <c r="B260" s="479"/>
      <c r="C260" s="463"/>
      <c r="D260" s="463"/>
      <c r="E260" s="463"/>
      <c r="F260" s="480"/>
      <c r="G260" s="480"/>
    </row>
    <row r="261" spans="1:7" x14ac:dyDescent="0.25">
      <c r="A261" s="469"/>
      <c r="B261" s="469" t="s">
        <v>3331</v>
      </c>
      <c r="C261" s="469" t="s">
        <v>900</v>
      </c>
      <c r="D261" s="469" t="s">
        <v>899</v>
      </c>
      <c r="E261" s="469"/>
      <c r="F261" s="469" t="s">
        <v>745</v>
      </c>
      <c r="G261" s="469" t="s">
        <v>898</v>
      </c>
    </row>
    <row r="262" spans="1:7" x14ac:dyDescent="0.25">
      <c r="A262" s="455" t="s">
        <v>2820</v>
      </c>
      <c r="B262" s="455" t="s">
        <v>896</v>
      </c>
      <c r="C262" s="501" t="s">
        <v>61</v>
      </c>
      <c r="D262" s="481"/>
      <c r="E262" s="481"/>
      <c r="F262" s="526"/>
      <c r="G262" s="526"/>
    </row>
    <row r="263" spans="1:7" x14ac:dyDescent="0.25">
      <c r="A263" s="463"/>
      <c r="B263" s="463"/>
      <c r="C263" s="463"/>
      <c r="D263" s="463"/>
      <c r="E263" s="463"/>
      <c r="F263" s="527"/>
      <c r="G263" s="527"/>
    </row>
    <row r="264" spans="1:7" x14ac:dyDescent="0.25">
      <c r="A264" s="463"/>
      <c r="B264" s="488" t="s">
        <v>895</v>
      </c>
      <c r="C264" s="463"/>
      <c r="D264" s="463"/>
      <c r="E264" s="463"/>
      <c r="F264" s="527"/>
      <c r="G264" s="527"/>
    </row>
    <row r="265" spans="1:7" x14ac:dyDescent="0.25">
      <c r="A265" s="455" t="s">
        <v>2819</v>
      </c>
      <c r="B265" s="455" t="s">
        <v>893</v>
      </c>
      <c r="C265" s="501" t="s">
        <v>61</v>
      </c>
      <c r="D265" s="501" t="s">
        <v>61</v>
      </c>
      <c r="E265" s="463"/>
      <c r="F265" s="486" t="str">
        <f>IF($C$273=0,"",IF(C265="[for completion]","",IF(C265="","",C265/$C$273)))</f>
        <v/>
      </c>
      <c r="G265" s="486" t="str">
        <f>IF($D$273=0,"",IF(D265="[for completion]","",IF(D265="","",D265/$D$273)))</f>
        <v/>
      </c>
    </row>
    <row r="266" spans="1:7" x14ac:dyDescent="0.25">
      <c r="A266" s="455" t="s">
        <v>2818</v>
      </c>
      <c r="B266" s="455" t="s">
        <v>891</v>
      </c>
      <c r="C266" s="501" t="s">
        <v>61</v>
      </c>
      <c r="D266" s="501" t="s">
        <v>61</v>
      </c>
      <c r="E266" s="463"/>
      <c r="F266" s="486" t="str">
        <f t="shared" ref="F266:F272" si="5">IF($C$273=0,"",IF(C266="[for completion]","",IF(C266="","",C266/$C$273)))</f>
        <v/>
      </c>
      <c r="G266" s="486" t="str">
        <f t="shared" ref="G266:G272" si="6">IF($D$273=0,"",IF(D266="[for completion]","",IF(D266="","",D266/$D$273)))</f>
        <v/>
      </c>
    </row>
    <row r="267" spans="1:7" x14ac:dyDescent="0.25">
      <c r="A267" s="455" t="s">
        <v>2817</v>
      </c>
      <c r="B267" s="455" t="s">
        <v>889</v>
      </c>
      <c r="C267" s="501" t="s">
        <v>61</v>
      </c>
      <c r="D267" s="501" t="s">
        <v>61</v>
      </c>
      <c r="E267" s="463"/>
      <c r="F267" s="486" t="str">
        <f t="shared" si="5"/>
        <v/>
      </c>
      <c r="G267" s="486" t="str">
        <f t="shared" si="6"/>
        <v/>
      </c>
    </row>
    <row r="268" spans="1:7" x14ac:dyDescent="0.25">
      <c r="A268" s="455" t="s">
        <v>2816</v>
      </c>
      <c r="B268" s="455" t="s">
        <v>887</v>
      </c>
      <c r="C268" s="501" t="s">
        <v>61</v>
      </c>
      <c r="D268" s="501" t="s">
        <v>61</v>
      </c>
      <c r="E268" s="463"/>
      <c r="F268" s="486" t="str">
        <f t="shared" si="5"/>
        <v/>
      </c>
      <c r="G268" s="486" t="str">
        <f t="shared" si="6"/>
        <v/>
      </c>
    </row>
    <row r="269" spans="1:7" x14ac:dyDescent="0.25">
      <c r="A269" s="455" t="s">
        <v>2815</v>
      </c>
      <c r="B269" s="455" t="s">
        <v>885</v>
      </c>
      <c r="C269" s="501" t="s">
        <v>61</v>
      </c>
      <c r="D269" s="501" t="s">
        <v>61</v>
      </c>
      <c r="E269" s="463"/>
      <c r="F269" s="486" t="str">
        <f t="shared" si="5"/>
        <v/>
      </c>
      <c r="G269" s="486" t="str">
        <f t="shared" si="6"/>
        <v/>
      </c>
    </row>
    <row r="270" spans="1:7" x14ac:dyDescent="0.25">
      <c r="A270" s="455" t="s">
        <v>2814</v>
      </c>
      <c r="B270" s="455" t="s">
        <v>883</v>
      </c>
      <c r="C270" s="501" t="s">
        <v>61</v>
      </c>
      <c r="D270" s="501" t="s">
        <v>61</v>
      </c>
      <c r="E270" s="463"/>
      <c r="F270" s="486" t="str">
        <f t="shared" si="5"/>
        <v/>
      </c>
      <c r="G270" s="486" t="str">
        <f t="shared" si="6"/>
        <v/>
      </c>
    </row>
    <row r="271" spans="1:7" x14ac:dyDescent="0.25">
      <c r="A271" s="455" t="s">
        <v>2813</v>
      </c>
      <c r="B271" s="455" t="s">
        <v>881</v>
      </c>
      <c r="C271" s="501" t="s">
        <v>61</v>
      </c>
      <c r="D271" s="501" t="s">
        <v>61</v>
      </c>
      <c r="E271" s="463"/>
      <c r="F271" s="486" t="str">
        <f t="shared" si="5"/>
        <v/>
      </c>
      <c r="G271" s="486" t="str">
        <f t="shared" si="6"/>
        <v/>
      </c>
    </row>
    <row r="272" spans="1:7" x14ac:dyDescent="0.25">
      <c r="A272" s="455" t="s">
        <v>2812</v>
      </c>
      <c r="B272" s="455" t="s">
        <v>879</v>
      </c>
      <c r="C272" s="501" t="s">
        <v>61</v>
      </c>
      <c r="D272" s="501" t="s">
        <v>61</v>
      </c>
      <c r="E272" s="463"/>
      <c r="F272" s="486" t="str">
        <f t="shared" si="5"/>
        <v/>
      </c>
      <c r="G272" s="486" t="str">
        <f t="shared" si="6"/>
        <v/>
      </c>
    </row>
    <row r="273" spans="1:7" x14ac:dyDescent="0.25">
      <c r="A273" s="455" t="s">
        <v>2811</v>
      </c>
      <c r="B273" s="485" t="s">
        <v>95</v>
      </c>
      <c r="C273" s="524">
        <f>SUM(C265:C272)</f>
        <v>0</v>
      </c>
      <c r="D273" s="525">
        <f>SUM(D265:D272)</f>
        <v>0</v>
      </c>
      <c r="E273" s="463"/>
      <c r="F273" s="582">
        <f>SUM(F265:F272)</f>
        <v>0</v>
      </c>
      <c r="G273" s="582">
        <f>SUM(G265:G272)</f>
        <v>0</v>
      </c>
    </row>
    <row r="274" spans="1:7" x14ac:dyDescent="0.25">
      <c r="A274" s="455" t="s">
        <v>2810</v>
      </c>
      <c r="B274" s="482" t="s">
        <v>876</v>
      </c>
      <c r="C274" s="487"/>
      <c r="D274" s="501"/>
      <c r="E274" s="463"/>
      <c r="F274" s="486" t="s">
        <v>3330</v>
      </c>
      <c r="G274" s="486" t="s">
        <v>3330</v>
      </c>
    </row>
    <row r="275" spans="1:7" x14ac:dyDescent="0.25">
      <c r="A275" s="455" t="s">
        <v>2809</v>
      </c>
      <c r="B275" s="482" t="s">
        <v>874</v>
      </c>
      <c r="C275" s="487"/>
      <c r="D275" s="501"/>
      <c r="E275" s="463"/>
      <c r="F275" s="486" t="s">
        <v>3330</v>
      </c>
      <c r="G275" s="486" t="s">
        <v>3330</v>
      </c>
    </row>
    <row r="276" spans="1:7" x14ac:dyDescent="0.25">
      <c r="A276" s="455" t="s">
        <v>2808</v>
      </c>
      <c r="B276" s="482" t="s">
        <v>872</v>
      </c>
      <c r="C276" s="487"/>
      <c r="D276" s="501"/>
      <c r="E276" s="463"/>
      <c r="F276" s="486" t="s">
        <v>3330</v>
      </c>
      <c r="G276" s="486" t="s">
        <v>3330</v>
      </c>
    </row>
    <row r="277" spans="1:7" x14ac:dyDescent="0.25">
      <c r="A277" s="455" t="s">
        <v>2807</v>
      </c>
      <c r="B277" s="482" t="s">
        <v>870</v>
      </c>
      <c r="C277" s="487"/>
      <c r="D277" s="501"/>
      <c r="E277" s="463"/>
      <c r="F277" s="486" t="s">
        <v>3330</v>
      </c>
      <c r="G277" s="486" t="s">
        <v>3330</v>
      </c>
    </row>
    <row r="278" spans="1:7" x14ac:dyDescent="0.25">
      <c r="A278" s="455" t="s">
        <v>2806</v>
      </c>
      <c r="B278" s="482" t="s">
        <v>868</v>
      </c>
      <c r="C278" s="487"/>
      <c r="D278" s="501"/>
      <c r="E278" s="463"/>
      <c r="F278" s="486" t="s">
        <v>3330</v>
      </c>
      <c r="G278" s="486" t="s">
        <v>3330</v>
      </c>
    </row>
    <row r="279" spans="1:7" x14ac:dyDescent="0.25">
      <c r="A279" s="455" t="s">
        <v>2805</v>
      </c>
      <c r="B279" s="482" t="s">
        <v>866</v>
      </c>
      <c r="C279" s="487"/>
      <c r="D279" s="501"/>
      <c r="E279" s="463"/>
      <c r="F279" s="486" t="s">
        <v>3330</v>
      </c>
      <c r="G279" s="486" t="s">
        <v>3330</v>
      </c>
    </row>
    <row r="280" spans="1:7" x14ac:dyDescent="0.25">
      <c r="A280" s="455" t="s">
        <v>2804</v>
      </c>
      <c r="B280" s="479"/>
      <c r="C280" s="463"/>
      <c r="D280" s="463"/>
      <c r="E280" s="463"/>
      <c r="F280" s="478"/>
      <c r="G280" s="478"/>
    </row>
    <row r="281" spans="1:7" x14ac:dyDescent="0.25">
      <c r="A281" s="455" t="s">
        <v>2803</v>
      </c>
      <c r="B281" s="479"/>
      <c r="C281" s="463"/>
      <c r="D281" s="463"/>
      <c r="E281" s="463"/>
      <c r="F281" s="478"/>
      <c r="G281" s="478"/>
    </row>
    <row r="282" spans="1:7" x14ac:dyDescent="0.25">
      <c r="A282" s="455" t="s">
        <v>2802</v>
      </c>
      <c r="B282" s="479"/>
      <c r="C282" s="463"/>
      <c r="D282" s="463"/>
      <c r="E282" s="463"/>
      <c r="F282" s="478"/>
      <c r="G282" s="478"/>
    </row>
    <row r="283" spans="1:7" x14ac:dyDescent="0.25">
      <c r="A283" s="469"/>
      <c r="B283" s="469" t="s">
        <v>1137</v>
      </c>
      <c r="C283" s="469" t="s">
        <v>745</v>
      </c>
      <c r="D283" s="469"/>
      <c r="E283" s="469"/>
      <c r="F283" s="469"/>
      <c r="G283" s="469"/>
    </row>
    <row r="284" spans="1:7" x14ac:dyDescent="0.25">
      <c r="A284" s="455" t="s">
        <v>2801</v>
      </c>
      <c r="B284" s="455" t="s">
        <v>1135</v>
      </c>
      <c r="C284" s="464" t="s">
        <v>290</v>
      </c>
      <c r="D284" s="463"/>
      <c r="E284" s="581"/>
      <c r="F284" s="581"/>
      <c r="G284" s="581"/>
    </row>
    <row r="285" spans="1:7" x14ac:dyDescent="0.25">
      <c r="A285" s="455" t="s">
        <v>2800</v>
      </c>
      <c r="B285" s="455" t="s">
        <v>1133</v>
      </c>
      <c r="C285" s="464" t="s">
        <v>290</v>
      </c>
      <c r="D285" s="463"/>
      <c r="E285" s="581"/>
      <c r="F285" s="581"/>
      <c r="G285" s="462"/>
    </row>
    <row r="286" spans="1:7" x14ac:dyDescent="0.25">
      <c r="A286" s="455" t="s">
        <v>2799</v>
      </c>
      <c r="B286" s="455" t="s">
        <v>1131</v>
      </c>
      <c r="C286" s="464" t="s">
        <v>290</v>
      </c>
      <c r="D286" s="463"/>
      <c r="E286" s="581"/>
      <c r="F286" s="581"/>
      <c r="G286" s="462"/>
    </row>
    <row r="287" spans="1:7" x14ac:dyDescent="0.25">
      <c r="A287" s="455" t="s">
        <v>2798</v>
      </c>
      <c r="B287" s="455" t="s">
        <v>3332</v>
      </c>
      <c r="C287" s="464" t="s">
        <v>290</v>
      </c>
      <c r="D287" s="463"/>
      <c r="E287" s="581"/>
      <c r="F287" s="581"/>
      <c r="G287" s="462"/>
    </row>
    <row r="288" spans="1:7" x14ac:dyDescent="0.25">
      <c r="A288" s="455" t="s">
        <v>2797</v>
      </c>
      <c r="B288" s="488" t="s">
        <v>1127</v>
      </c>
      <c r="C288" s="464" t="s">
        <v>290</v>
      </c>
      <c r="D288" s="466"/>
      <c r="E288" s="466"/>
      <c r="F288" s="465"/>
      <c r="G288" s="465"/>
    </row>
    <row r="289" spans="1:7" x14ac:dyDescent="0.25">
      <c r="A289" s="455" t="s">
        <v>2796</v>
      </c>
      <c r="B289" s="455" t="s">
        <v>93</v>
      </c>
      <c r="C289" s="464" t="s">
        <v>290</v>
      </c>
      <c r="D289" s="463"/>
      <c r="E289" s="581"/>
      <c r="F289" s="581"/>
      <c r="G289" s="462"/>
    </row>
    <row r="290" spans="1:7" x14ac:dyDescent="0.25">
      <c r="A290" s="455" t="s">
        <v>2795</v>
      </c>
      <c r="B290" s="482" t="s">
        <v>1124</v>
      </c>
      <c r="C290" s="583"/>
      <c r="D290" s="463"/>
      <c r="E290" s="581"/>
      <c r="F290" s="581"/>
      <c r="G290" s="462"/>
    </row>
    <row r="291" spans="1:7" x14ac:dyDescent="0.25">
      <c r="A291" s="455" t="s">
        <v>2794</v>
      </c>
      <c r="B291" s="482" t="s">
        <v>3333</v>
      </c>
      <c r="C291" s="464"/>
      <c r="D291" s="463"/>
      <c r="E291" s="581"/>
      <c r="F291" s="581"/>
      <c r="G291" s="462"/>
    </row>
    <row r="292" spans="1:7" x14ac:dyDescent="0.25">
      <c r="A292" s="455" t="s">
        <v>2793</v>
      </c>
      <c r="B292" s="482" t="s">
        <v>3334</v>
      </c>
      <c r="C292" s="464"/>
      <c r="D292" s="463"/>
      <c r="E292" s="581"/>
      <c r="F292" s="581"/>
      <c r="G292" s="462"/>
    </row>
    <row r="293" spans="1:7" x14ac:dyDescent="0.25">
      <c r="A293" s="455" t="s">
        <v>2792</v>
      </c>
      <c r="B293" s="482" t="s">
        <v>1118</v>
      </c>
      <c r="C293" s="464"/>
      <c r="D293" s="463"/>
      <c r="E293" s="581"/>
      <c r="F293" s="581"/>
      <c r="G293" s="462"/>
    </row>
    <row r="294" spans="1:7" x14ac:dyDescent="0.25">
      <c r="A294" s="455" t="s">
        <v>2791</v>
      </c>
      <c r="B294" s="495" t="s">
        <v>97</v>
      </c>
      <c r="C294" s="464"/>
      <c r="D294" s="463"/>
      <c r="E294" s="581"/>
      <c r="F294" s="581"/>
      <c r="G294" s="462"/>
    </row>
    <row r="295" spans="1:7" x14ac:dyDescent="0.25">
      <c r="A295" s="455" t="s">
        <v>2790</v>
      </c>
      <c r="B295" s="495" t="s">
        <v>97</v>
      </c>
      <c r="C295" s="464"/>
      <c r="D295" s="463"/>
      <c r="E295" s="581"/>
      <c r="F295" s="581"/>
      <c r="G295" s="462"/>
    </row>
    <row r="296" spans="1:7" x14ac:dyDescent="0.25">
      <c r="A296" s="455" t="s">
        <v>2789</v>
      </c>
      <c r="B296" s="495" t="s">
        <v>97</v>
      </c>
      <c r="C296" s="464"/>
      <c r="D296" s="463"/>
      <c r="E296" s="581"/>
      <c r="F296" s="581"/>
      <c r="G296" s="462"/>
    </row>
    <row r="297" spans="1:7" x14ac:dyDescent="0.25">
      <c r="A297" s="455" t="s">
        <v>2788</v>
      </c>
      <c r="B297" s="495" t="s">
        <v>97</v>
      </c>
      <c r="C297" s="464"/>
      <c r="D297" s="463"/>
      <c r="E297" s="581"/>
      <c r="F297" s="581"/>
      <c r="G297" s="462"/>
    </row>
    <row r="298" spans="1:7" x14ac:dyDescent="0.25">
      <c r="A298" s="455" t="s">
        <v>2787</v>
      </c>
      <c r="B298" s="495" t="s">
        <v>97</v>
      </c>
      <c r="C298" s="464"/>
      <c r="D298" s="463"/>
      <c r="E298" s="581"/>
      <c r="F298" s="581"/>
      <c r="G298" s="462"/>
    </row>
    <row r="299" spans="1:7" x14ac:dyDescent="0.25">
      <c r="A299" s="455" t="s">
        <v>2786</v>
      </c>
      <c r="B299" s="495" t="s">
        <v>97</v>
      </c>
      <c r="C299" s="464"/>
      <c r="D299" s="463"/>
      <c r="E299" s="581"/>
      <c r="F299" s="581"/>
      <c r="G299" s="462"/>
    </row>
    <row r="300" spans="1:7" x14ac:dyDescent="0.25">
      <c r="A300" s="469"/>
      <c r="B300" s="469" t="s">
        <v>1111</v>
      </c>
      <c r="C300" s="469" t="s">
        <v>745</v>
      </c>
      <c r="D300" s="469"/>
      <c r="E300" s="469"/>
      <c r="F300" s="469"/>
      <c r="G300" s="469"/>
    </row>
    <row r="301" spans="1:7" x14ac:dyDescent="0.25">
      <c r="A301" s="455" t="s">
        <v>2785</v>
      </c>
      <c r="B301" s="455" t="s">
        <v>1109</v>
      </c>
      <c r="C301" s="464" t="s">
        <v>290</v>
      </c>
      <c r="D301" s="463"/>
      <c r="E301" s="462"/>
      <c r="F301" s="462"/>
      <c r="G301" s="462"/>
    </row>
    <row r="302" spans="1:7" x14ac:dyDescent="0.25">
      <c r="A302" s="455" t="s">
        <v>2784</v>
      </c>
      <c r="B302" s="455" t="s">
        <v>1107</v>
      </c>
      <c r="C302" s="464" t="s">
        <v>290</v>
      </c>
      <c r="D302" s="463"/>
      <c r="E302" s="462"/>
      <c r="F302" s="462"/>
      <c r="G302" s="462"/>
    </row>
    <row r="303" spans="1:7" x14ac:dyDescent="0.25">
      <c r="A303" s="455" t="s">
        <v>2783</v>
      </c>
      <c r="B303" s="455" t="s">
        <v>93</v>
      </c>
      <c r="C303" s="464" t="s">
        <v>290</v>
      </c>
      <c r="D303" s="463"/>
      <c r="E303" s="462"/>
      <c r="F303" s="462"/>
      <c r="G303" s="462"/>
    </row>
    <row r="304" spans="1:7" x14ac:dyDescent="0.25">
      <c r="A304" s="455" t="s">
        <v>2782</v>
      </c>
      <c r="B304" s="463"/>
      <c r="C304" s="569"/>
      <c r="D304" s="463"/>
      <c r="E304" s="462"/>
      <c r="F304" s="462"/>
      <c r="G304" s="462"/>
    </row>
    <row r="305" spans="1:7" x14ac:dyDescent="0.25">
      <c r="A305" s="455" t="s">
        <v>2781</v>
      </c>
      <c r="B305" s="463"/>
      <c r="C305" s="569"/>
      <c r="D305" s="463"/>
      <c r="E305" s="462"/>
      <c r="F305" s="462"/>
      <c r="G305" s="462"/>
    </row>
    <row r="306" spans="1:7" x14ac:dyDescent="0.25">
      <c r="A306" s="455" t="s">
        <v>2780</v>
      </c>
      <c r="B306" s="463"/>
      <c r="C306" s="569"/>
      <c r="D306" s="463"/>
      <c r="E306" s="462"/>
      <c r="F306" s="462"/>
      <c r="G306" s="462"/>
    </row>
    <row r="307" spans="1:7" x14ac:dyDescent="0.25">
      <c r="A307" s="469"/>
      <c r="B307" s="469" t="s">
        <v>2779</v>
      </c>
      <c r="C307" s="469" t="s">
        <v>54</v>
      </c>
      <c r="D307" s="469" t="s">
        <v>1017</v>
      </c>
      <c r="E307" s="469"/>
      <c r="F307" s="469" t="s">
        <v>745</v>
      </c>
      <c r="G307" s="469" t="s">
        <v>1016</v>
      </c>
    </row>
    <row r="308" spans="1:7" x14ac:dyDescent="0.25">
      <c r="A308" s="455" t="s">
        <v>2778</v>
      </c>
      <c r="B308" s="490" t="s">
        <v>791</v>
      </c>
      <c r="C308" s="487" t="s">
        <v>290</v>
      </c>
      <c r="D308" s="501" t="s">
        <v>290</v>
      </c>
      <c r="E308" s="491"/>
      <c r="F308" s="486" t="str">
        <f>IF($C$326=0,"",IF(C308="[for completion]","",IF(C308="","",C308/$C$326)))</f>
        <v/>
      </c>
      <c r="G308" s="486" t="str">
        <f>IF($D$326=0,"",IF(D308="[for completion]","",IF(D308="","",D308/$D$326)))</f>
        <v/>
      </c>
    </row>
    <row r="309" spans="1:7" x14ac:dyDescent="0.25">
      <c r="A309" s="455" t="s">
        <v>2777</v>
      </c>
      <c r="B309" s="490" t="s">
        <v>791</v>
      </c>
      <c r="C309" s="487" t="s">
        <v>290</v>
      </c>
      <c r="D309" s="501" t="s">
        <v>290</v>
      </c>
      <c r="E309" s="491"/>
      <c r="F309" s="486" t="str">
        <f t="shared" ref="F309:F325" si="7">IF($C$326=0,"",IF(C309="[for completion]","",IF(C309="","",C309/$C$326)))</f>
        <v/>
      </c>
      <c r="G309" s="486" t="str">
        <f t="shared" ref="G309:G325" si="8">IF($D$326=0,"",IF(D309="[for completion]","",IF(D309="","",D309/$D$326)))</f>
        <v/>
      </c>
    </row>
    <row r="310" spans="1:7" x14ac:dyDescent="0.25">
      <c r="A310" s="455" t="s">
        <v>2776</v>
      </c>
      <c r="B310" s="490" t="s">
        <v>791</v>
      </c>
      <c r="C310" s="487" t="s">
        <v>290</v>
      </c>
      <c r="D310" s="501" t="s">
        <v>290</v>
      </c>
      <c r="E310" s="491"/>
      <c r="F310" s="486" t="str">
        <f t="shared" si="7"/>
        <v/>
      </c>
      <c r="G310" s="486" t="str">
        <f t="shared" si="8"/>
        <v/>
      </c>
    </row>
    <row r="311" spans="1:7" x14ac:dyDescent="0.25">
      <c r="A311" s="455" t="s">
        <v>2775</v>
      </c>
      <c r="B311" s="490" t="s">
        <v>791</v>
      </c>
      <c r="C311" s="487" t="s">
        <v>290</v>
      </c>
      <c r="D311" s="501" t="s">
        <v>290</v>
      </c>
      <c r="E311" s="491"/>
      <c r="F311" s="486" t="str">
        <f t="shared" si="7"/>
        <v/>
      </c>
      <c r="G311" s="486" t="str">
        <f t="shared" si="8"/>
        <v/>
      </c>
    </row>
    <row r="312" spans="1:7" x14ac:dyDescent="0.25">
      <c r="A312" s="455" t="s">
        <v>2774</v>
      </c>
      <c r="B312" s="490" t="s">
        <v>791</v>
      </c>
      <c r="C312" s="487" t="s">
        <v>290</v>
      </c>
      <c r="D312" s="501" t="s">
        <v>290</v>
      </c>
      <c r="E312" s="491"/>
      <c r="F312" s="486" t="str">
        <f t="shared" si="7"/>
        <v/>
      </c>
      <c r="G312" s="486" t="str">
        <f t="shared" si="8"/>
        <v/>
      </c>
    </row>
    <row r="313" spans="1:7" x14ac:dyDescent="0.25">
      <c r="A313" s="455" t="s">
        <v>2773</v>
      </c>
      <c r="B313" s="490" t="s">
        <v>791</v>
      </c>
      <c r="C313" s="487" t="s">
        <v>290</v>
      </c>
      <c r="D313" s="501" t="s">
        <v>290</v>
      </c>
      <c r="E313" s="491"/>
      <c r="F313" s="486" t="str">
        <f t="shared" si="7"/>
        <v/>
      </c>
      <c r="G313" s="486" t="str">
        <f t="shared" si="8"/>
        <v/>
      </c>
    </row>
    <row r="314" spans="1:7" x14ac:dyDescent="0.25">
      <c r="A314" s="455" t="s">
        <v>2772</v>
      </c>
      <c r="B314" s="490" t="s">
        <v>791</v>
      </c>
      <c r="C314" s="487" t="s">
        <v>290</v>
      </c>
      <c r="D314" s="501" t="s">
        <v>290</v>
      </c>
      <c r="E314" s="491"/>
      <c r="F314" s="486" t="str">
        <f>IF($C$326=0,"",IF(C314="[for completion]","",IF(C314="","",C314/$C$326)))</f>
        <v/>
      </c>
      <c r="G314" s="486" t="str">
        <f t="shared" si="8"/>
        <v/>
      </c>
    </row>
    <row r="315" spans="1:7" x14ac:dyDescent="0.25">
      <c r="A315" s="455" t="s">
        <v>2771</v>
      </c>
      <c r="B315" s="490" t="s">
        <v>791</v>
      </c>
      <c r="C315" s="487" t="s">
        <v>290</v>
      </c>
      <c r="D315" s="501" t="s">
        <v>290</v>
      </c>
      <c r="E315" s="491"/>
      <c r="F315" s="486" t="str">
        <f t="shared" si="7"/>
        <v/>
      </c>
      <c r="G315" s="486" t="str">
        <f t="shared" si="8"/>
        <v/>
      </c>
    </row>
    <row r="316" spans="1:7" x14ac:dyDescent="0.25">
      <c r="A316" s="455" t="s">
        <v>2770</v>
      </c>
      <c r="B316" s="490" t="s">
        <v>791</v>
      </c>
      <c r="C316" s="487" t="s">
        <v>290</v>
      </c>
      <c r="D316" s="501" t="s">
        <v>290</v>
      </c>
      <c r="E316" s="491"/>
      <c r="F316" s="486" t="str">
        <f t="shared" si="7"/>
        <v/>
      </c>
      <c r="G316" s="486" t="str">
        <f t="shared" si="8"/>
        <v/>
      </c>
    </row>
    <row r="317" spans="1:7" x14ac:dyDescent="0.25">
      <c r="A317" s="455" t="s">
        <v>2769</v>
      </c>
      <c r="B317" s="490" t="s">
        <v>791</v>
      </c>
      <c r="C317" s="487" t="s">
        <v>290</v>
      </c>
      <c r="D317" s="501" t="s">
        <v>290</v>
      </c>
      <c r="E317" s="491"/>
      <c r="F317" s="486" t="str">
        <f t="shared" si="7"/>
        <v/>
      </c>
      <c r="G317" s="486" t="str">
        <f>IF($D$326=0,"",IF(D317="[for completion]","",IF(D317="","",D317/$D$326)))</f>
        <v/>
      </c>
    </row>
    <row r="318" spans="1:7" x14ac:dyDescent="0.25">
      <c r="A318" s="455" t="s">
        <v>2768</v>
      </c>
      <c r="B318" s="490" t="s">
        <v>791</v>
      </c>
      <c r="C318" s="487" t="s">
        <v>290</v>
      </c>
      <c r="D318" s="501" t="s">
        <v>290</v>
      </c>
      <c r="E318" s="491"/>
      <c r="F318" s="486" t="str">
        <f t="shared" si="7"/>
        <v/>
      </c>
      <c r="G318" s="486" t="str">
        <f t="shared" si="8"/>
        <v/>
      </c>
    </row>
    <row r="319" spans="1:7" x14ac:dyDescent="0.25">
      <c r="A319" s="455" t="s">
        <v>2767</v>
      </c>
      <c r="B319" s="490" t="s">
        <v>791</v>
      </c>
      <c r="C319" s="487" t="s">
        <v>290</v>
      </c>
      <c r="D319" s="501" t="s">
        <v>290</v>
      </c>
      <c r="E319" s="491"/>
      <c r="F319" s="486" t="str">
        <f t="shared" si="7"/>
        <v/>
      </c>
      <c r="G319" s="486" t="str">
        <f t="shared" si="8"/>
        <v/>
      </c>
    </row>
    <row r="320" spans="1:7" x14ac:dyDescent="0.25">
      <c r="A320" s="455" t="s">
        <v>2766</v>
      </c>
      <c r="B320" s="490" t="s">
        <v>791</v>
      </c>
      <c r="C320" s="487" t="s">
        <v>290</v>
      </c>
      <c r="D320" s="501" t="s">
        <v>290</v>
      </c>
      <c r="E320" s="491"/>
      <c r="F320" s="486" t="str">
        <f t="shared" si="7"/>
        <v/>
      </c>
      <c r="G320" s="486" t="str">
        <f t="shared" si="8"/>
        <v/>
      </c>
    </row>
    <row r="321" spans="1:7" x14ac:dyDescent="0.25">
      <c r="A321" s="455" t="s">
        <v>2765</v>
      </c>
      <c r="B321" s="490" t="s">
        <v>791</v>
      </c>
      <c r="C321" s="487" t="s">
        <v>290</v>
      </c>
      <c r="D321" s="501" t="s">
        <v>290</v>
      </c>
      <c r="E321" s="491"/>
      <c r="F321" s="486" t="str">
        <f t="shared" si="7"/>
        <v/>
      </c>
      <c r="G321" s="486" t="str">
        <f t="shared" si="8"/>
        <v/>
      </c>
    </row>
    <row r="322" spans="1:7" x14ac:dyDescent="0.25">
      <c r="A322" s="455" t="s">
        <v>2764</v>
      </c>
      <c r="B322" s="490" t="s">
        <v>791</v>
      </c>
      <c r="C322" s="487" t="s">
        <v>290</v>
      </c>
      <c r="D322" s="501" t="s">
        <v>290</v>
      </c>
      <c r="E322" s="491"/>
      <c r="F322" s="486" t="str">
        <f t="shared" si="7"/>
        <v/>
      </c>
      <c r="G322" s="486" t="str">
        <f t="shared" si="8"/>
        <v/>
      </c>
    </row>
    <row r="323" spans="1:7" x14ac:dyDescent="0.25">
      <c r="A323" s="455" t="s">
        <v>2763</v>
      </c>
      <c r="B323" s="490" t="s">
        <v>791</v>
      </c>
      <c r="C323" s="487" t="s">
        <v>290</v>
      </c>
      <c r="D323" s="501" t="s">
        <v>290</v>
      </c>
      <c r="E323" s="491"/>
      <c r="F323" s="486" t="str">
        <f t="shared" si="7"/>
        <v/>
      </c>
      <c r="G323" s="486" t="str">
        <f t="shared" si="8"/>
        <v/>
      </c>
    </row>
    <row r="324" spans="1:7" x14ac:dyDescent="0.25">
      <c r="A324" s="455" t="s">
        <v>2762</v>
      </c>
      <c r="B324" s="490" t="s">
        <v>791</v>
      </c>
      <c r="C324" s="487" t="s">
        <v>290</v>
      </c>
      <c r="D324" s="501" t="s">
        <v>290</v>
      </c>
      <c r="E324" s="491"/>
      <c r="F324" s="486" t="str">
        <f t="shared" si="7"/>
        <v/>
      </c>
      <c r="G324" s="486" t="str">
        <f t="shared" si="8"/>
        <v/>
      </c>
    </row>
    <row r="325" spans="1:7" x14ac:dyDescent="0.25">
      <c r="A325" s="455" t="s">
        <v>2761</v>
      </c>
      <c r="B325" s="488" t="s">
        <v>707</v>
      </c>
      <c r="C325" s="487" t="s">
        <v>290</v>
      </c>
      <c r="D325" s="501" t="s">
        <v>290</v>
      </c>
      <c r="E325" s="491"/>
      <c r="F325" s="486" t="str">
        <f t="shared" si="7"/>
        <v/>
      </c>
      <c r="G325" s="486" t="str">
        <f t="shared" si="8"/>
        <v/>
      </c>
    </row>
    <row r="326" spans="1:7" x14ac:dyDescent="0.25">
      <c r="A326" s="455" t="s">
        <v>2760</v>
      </c>
      <c r="B326" s="488" t="s">
        <v>95</v>
      </c>
      <c r="C326" s="524">
        <f>SUM(C308:C325)</f>
        <v>0</v>
      </c>
      <c r="D326" s="525">
        <f>SUM(D308:D325)</f>
        <v>0</v>
      </c>
      <c r="E326" s="491"/>
      <c r="F326" s="582">
        <f>SUM(F308:F325)</f>
        <v>0</v>
      </c>
      <c r="G326" s="582">
        <f>SUM(G308:G325)</f>
        <v>0</v>
      </c>
    </row>
    <row r="327" spans="1:7" x14ac:dyDescent="0.25">
      <c r="A327" s="455" t="s">
        <v>2759</v>
      </c>
      <c r="B327" s="476"/>
      <c r="C327" s="463"/>
      <c r="D327" s="463"/>
      <c r="E327" s="491"/>
      <c r="F327" s="491"/>
      <c r="G327" s="491"/>
    </row>
    <row r="328" spans="1:7" x14ac:dyDescent="0.25">
      <c r="A328" s="455" t="s">
        <v>2758</v>
      </c>
      <c r="B328" s="476"/>
      <c r="C328" s="463"/>
      <c r="D328" s="463"/>
      <c r="E328" s="491"/>
      <c r="F328" s="491"/>
      <c r="G328" s="491"/>
    </row>
    <row r="329" spans="1:7" x14ac:dyDescent="0.25">
      <c r="A329" s="455" t="s">
        <v>2757</v>
      </c>
      <c r="B329" s="476"/>
      <c r="C329" s="463"/>
      <c r="D329" s="463"/>
      <c r="E329" s="491"/>
      <c r="F329" s="491"/>
      <c r="G329" s="491"/>
    </row>
    <row r="330" spans="1:7" x14ac:dyDescent="0.25">
      <c r="A330" s="469"/>
      <c r="B330" s="469" t="s">
        <v>2756</v>
      </c>
      <c r="C330" s="469" t="s">
        <v>54</v>
      </c>
      <c r="D330" s="469" t="s">
        <v>1017</v>
      </c>
      <c r="E330" s="469"/>
      <c r="F330" s="469" t="s">
        <v>745</v>
      </c>
      <c r="G330" s="469" t="s">
        <v>1016</v>
      </c>
    </row>
    <row r="331" spans="1:7" x14ac:dyDescent="0.25">
      <c r="A331" s="455" t="s">
        <v>2755</v>
      </c>
      <c r="B331" s="490" t="s">
        <v>791</v>
      </c>
      <c r="C331" s="487" t="s">
        <v>290</v>
      </c>
      <c r="D331" s="501" t="s">
        <v>290</v>
      </c>
      <c r="E331" s="491"/>
      <c r="F331" s="486" t="str">
        <f>IF($C$349=0,"",IF(C331="[for completion]","",IF(C331="","",C331/$C$349)))</f>
        <v/>
      </c>
      <c r="G331" s="486" t="str">
        <f>IF($D$349=0,"",IF(D331="[for completion]","",IF(D331="","",D331/$D$349)))</f>
        <v/>
      </c>
    </row>
    <row r="332" spans="1:7" x14ac:dyDescent="0.25">
      <c r="A332" s="455" t="s">
        <v>2754</v>
      </c>
      <c r="B332" s="490" t="s">
        <v>791</v>
      </c>
      <c r="C332" s="487" t="s">
        <v>290</v>
      </c>
      <c r="D332" s="501" t="s">
        <v>290</v>
      </c>
      <c r="E332" s="491"/>
      <c r="F332" s="486" t="str">
        <f t="shared" ref="F332:F348" si="9">IF($C$349=0,"",IF(C332="[for completion]","",IF(C332="","",C332/$C$349)))</f>
        <v/>
      </c>
      <c r="G332" s="486" t="str">
        <f t="shared" ref="G332:G348" si="10">IF($D$349=0,"",IF(D332="[for completion]","",IF(D332="","",D332/$D$349)))</f>
        <v/>
      </c>
    </row>
    <row r="333" spans="1:7" x14ac:dyDescent="0.25">
      <c r="A333" s="455" t="s">
        <v>2753</v>
      </c>
      <c r="B333" s="490" t="s">
        <v>791</v>
      </c>
      <c r="C333" s="487" t="s">
        <v>290</v>
      </c>
      <c r="D333" s="501" t="s">
        <v>290</v>
      </c>
      <c r="E333" s="491"/>
      <c r="F333" s="486" t="str">
        <f t="shared" si="9"/>
        <v/>
      </c>
      <c r="G333" s="486" t="str">
        <f t="shared" si="10"/>
        <v/>
      </c>
    </row>
    <row r="334" spans="1:7" x14ac:dyDescent="0.25">
      <c r="A334" s="455" t="s">
        <v>2752</v>
      </c>
      <c r="B334" s="490" t="s">
        <v>791</v>
      </c>
      <c r="C334" s="487" t="s">
        <v>290</v>
      </c>
      <c r="D334" s="501" t="s">
        <v>290</v>
      </c>
      <c r="E334" s="491"/>
      <c r="F334" s="486" t="str">
        <f t="shared" si="9"/>
        <v/>
      </c>
      <c r="G334" s="486" t="str">
        <f t="shared" si="10"/>
        <v/>
      </c>
    </row>
    <row r="335" spans="1:7" x14ac:dyDescent="0.25">
      <c r="A335" s="455" t="s">
        <v>2751</v>
      </c>
      <c r="B335" s="490" t="s">
        <v>791</v>
      </c>
      <c r="C335" s="487" t="s">
        <v>290</v>
      </c>
      <c r="D335" s="501" t="s">
        <v>290</v>
      </c>
      <c r="E335" s="491"/>
      <c r="F335" s="486" t="str">
        <f t="shared" si="9"/>
        <v/>
      </c>
      <c r="G335" s="486" t="str">
        <f t="shared" si="10"/>
        <v/>
      </c>
    </row>
    <row r="336" spans="1:7" x14ac:dyDescent="0.25">
      <c r="A336" s="455" t="s">
        <v>2750</v>
      </c>
      <c r="B336" s="490" t="s">
        <v>791</v>
      </c>
      <c r="C336" s="487" t="s">
        <v>290</v>
      </c>
      <c r="D336" s="501" t="s">
        <v>290</v>
      </c>
      <c r="E336" s="491"/>
      <c r="F336" s="486" t="str">
        <f t="shared" si="9"/>
        <v/>
      </c>
      <c r="G336" s="486" t="str">
        <f t="shared" si="10"/>
        <v/>
      </c>
    </row>
    <row r="337" spans="1:7" x14ac:dyDescent="0.25">
      <c r="A337" s="455" t="s">
        <v>2749</v>
      </c>
      <c r="B337" s="490" t="s">
        <v>791</v>
      </c>
      <c r="C337" s="487" t="s">
        <v>290</v>
      </c>
      <c r="D337" s="501" t="s">
        <v>290</v>
      </c>
      <c r="E337" s="491"/>
      <c r="F337" s="486" t="str">
        <f t="shared" si="9"/>
        <v/>
      </c>
      <c r="G337" s="486" t="str">
        <f t="shared" si="10"/>
        <v/>
      </c>
    </row>
    <row r="338" spans="1:7" x14ac:dyDescent="0.25">
      <c r="A338" s="455" t="s">
        <v>2748</v>
      </c>
      <c r="B338" s="490" t="s">
        <v>791</v>
      </c>
      <c r="C338" s="487" t="s">
        <v>290</v>
      </c>
      <c r="D338" s="501" t="s">
        <v>290</v>
      </c>
      <c r="E338" s="491"/>
      <c r="F338" s="486" t="str">
        <f t="shared" si="9"/>
        <v/>
      </c>
      <c r="G338" s="486" t="str">
        <f t="shared" si="10"/>
        <v/>
      </c>
    </row>
    <row r="339" spans="1:7" x14ac:dyDescent="0.25">
      <c r="A339" s="455" t="s">
        <v>2747</v>
      </c>
      <c r="B339" s="490" t="s">
        <v>791</v>
      </c>
      <c r="C339" s="487" t="s">
        <v>290</v>
      </c>
      <c r="D339" s="501" t="s">
        <v>290</v>
      </c>
      <c r="E339" s="491"/>
      <c r="F339" s="486" t="str">
        <f t="shared" si="9"/>
        <v/>
      </c>
      <c r="G339" s="486" t="str">
        <f t="shared" si="10"/>
        <v/>
      </c>
    </row>
    <row r="340" spans="1:7" x14ac:dyDescent="0.25">
      <c r="A340" s="455" t="s">
        <v>2746</v>
      </c>
      <c r="B340" s="490" t="s">
        <v>791</v>
      </c>
      <c r="C340" s="487" t="s">
        <v>290</v>
      </c>
      <c r="D340" s="501" t="s">
        <v>290</v>
      </c>
      <c r="E340" s="491"/>
      <c r="F340" s="486" t="str">
        <f t="shared" si="9"/>
        <v/>
      </c>
      <c r="G340" s="486" t="str">
        <f t="shared" si="10"/>
        <v/>
      </c>
    </row>
    <row r="341" spans="1:7" x14ac:dyDescent="0.25">
      <c r="A341" s="455" t="s">
        <v>2745</v>
      </c>
      <c r="B341" s="490" t="s">
        <v>791</v>
      </c>
      <c r="C341" s="487" t="s">
        <v>290</v>
      </c>
      <c r="D341" s="501" t="s">
        <v>290</v>
      </c>
      <c r="E341" s="491"/>
      <c r="F341" s="486" t="str">
        <f t="shared" si="9"/>
        <v/>
      </c>
      <c r="G341" s="486" t="str">
        <f t="shared" si="10"/>
        <v/>
      </c>
    </row>
    <row r="342" spans="1:7" x14ac:dyDescent="0.25">
      <c r="A342" s="455" t="s">
        <v>2744</v>
      </c>
      <c r="B342" s="490" t="s">
        <v>791</v>
      </c>
      <c r="C342" s="487" t="s">
        <v>290</v>
      </c>
      <c r="D342" s="501" t="s">
        <v>290</v>
      </c>
      <c r="E342" s="491"/>
      <c r="F342" s="486" t="str">
        <f t="shared" si="9"/>
        <v/>
      </c>
      <c r="G342" s="486" t="str">
        <f>IF($D$349=0,"",IF(D342="[for completion]","",IF(D342="","",D342/$D$349)))</f>
        <v/>
      </c>
    </row>
    <row r="343" spans="1:7" x14ac:dyDescent="0.25">
      <c r="A343" s="455" t="s">
        <v>2743</v>
      </c>
      <c r="B343" s="490" t="s">
        <v>791</v>
      </c>
      <c r="C343" s="487" t="s">
        <v>290</v>
      </c>
      <c r="D343" s="501" t="s">
        <v>290</v>
      </c>
      <c r="E343" s="491"/>
      <c r="F343" s="486" t="str">
        <f t="shared" si="9"/>
        <v/>
      </c>
      <c r="G343" s="486" t="str">
        <f t="shared" si="10"/>
        <v/>
      </c>
    </row>
    <row r="344" spans="1:7" x14ac:dyDescent="0.25">
      <c r="A344" s="455" t="s">
        <v>2742</v>
      </c>
      <c r="B344" s="490" t="s">
        <v>791</v>
      </c>
      <c r="C344" s="487" t="s">
        <v>290</v>
      </c>
      <c r="D344" s="501" t="s">
        <v>290</v>
      </c>
      <c r="E344" s="491"/>
      <c r="F344" s="486" t="str">
        <f t="shared" si="9"/>
        <v/>
      </c>
      <c r="G344" s="486" t="str">
        <f t="shared" si="10"/>
        <v/>
      </c>
    </row>
    <row r="345" spans="1:7" x14ac:dyDescent="0.25">
      <c r="A345" s="455" t="s">
        <v>2741</v>
      </c>
      <c r="B345" s="490" t="s">
        <v>791</v>
      </c>
      <c r="C345" s="487" t="s">
        <v>290</v>
      </c>
      <c r="D345" s="501" t="s">
        <v>290</v>
      </c>
      <c r="E345" s="491"/>
      <c r="F345" s="486" t="str">
        <f t="shared" si="9"/>
        <v/>
      </c>
      <c r="G345" s="486" t="str">
        <f t="shared" si="10"/>
        <v/>
      </c>
    </row>
    <row r="346" spans="1:7" x14ac:dyDescent="0.25">
      <c r="A346" s="455" t="s">
        <v>2740</v>
      </c>
      <c r="B346" s="490" t="s">
        <v>791</v>
      </c>
      <c r="C346" s="487" t="s">
        <v>290</v>
      </c>
      <c r="D346" s="501" t="s">
        <v>290</v>
      </c>
      <c r="E346" s="491"/>
      <c r="F346" s="486" t="str">
        <f>IF($C$349=0,"",IF(C346="[for completion]","",IF(C346="","",C346/$C$349)))</f>
        <v/>
      </c>
      <c r="G346" s="486" t="str">
        <f t="shared" si="10"/>
        <v/>
      </c>
    </row>
    <row r="347" spans="1:7" x14ac:dyDescent="0.25">
      <c r="A347" s="455" t="s">
        <v>2739</v>
      </c>
      <c r="B347" s="490" t="s">
        <v>791</v>
      </c>
      <c r="C347" s="487" t="s">
        <v>290</v>
      </c>
      <c r="D347" s="501" t="s">
        <v>290</v>
      </c>
      <c r="E347" s="491"/>
      <c r="F347" s="486" t="str">
        <f t="shared" si="9"/>
        <v/>
      </c>
      <c r="G347" s="486" t="str">
        <f t="shared" si="10"/>
        <v/>
      </c>
    </row>
    <row r="348" spans="1:7" x14ac:dyDescent="0.25">
      <c r="A348" s="455" t="s">
        <v>2738</v>
      </c>
      <c r="B348" s="488" t="s">
        <v>707</v>
      </c>
      <c r="C348" s="487" t="s">
        <v>290</v>
      </c>
      <c r="D348" s="501" t="s">
        <v>290</v>
      </c>
      <c r="E348" s="491"/>
      <c r="F348" s="486" t="str">
        <f t="shared" si="9"/>
        <v/>
      </c>
      <c r="G348" s="486" t="str">
        <f t="shared" si="10"/>
        <v/>
      </c>
    </row>
    <row r="349" spans="1:7" x14ac:dyDescent="0.25">
      <c r="A349" s="455" t="s">
        <v>2737</v>
      </c>
      <c r="B349" s="488" t="s">
        <v>95</v>
      </c>
      <c r="C349" s="524">
        <f>SUM(C331:C348)</f>
        <v>0</v>
      </c>
      <c r="D349" s="525">
        <f>SUM(D331:D348)</f>
        <v>0</v>
      </c>
      <c r="E349" s="491"/>
      <c r="F349" s="582">
        <f>SUM(F331:F348)</f>
        <v>0</v>
      </c>
      <c r="G349" s="582">
        <f>SUM(G331:G348)</f>
        <v>0</v>
      </c>
    </row>
    <row r="350" spans="1:7" x14ac:dyDescent="0.25">
      <c r="A350" s="455" t="s">
        <v>2736</v>
      </c>
      <c r="B350" s="476"/>
      <c r="C350" s="463"/>
      <c r="D350" s="463"/>
      <c r="E350" s="491"/>
      <c r="F350" s="491"/>
      <c r="G350" s="491"/>
    </row>
    <row r="351" spans="1:7" x14ac:dyDescent="0.25">
      <c r="A351" s="455" t="s">
        <v>2735</v>
      </c>
      <c r="B351" s="476"/>
      <c r="C351" s="463"/>
      <c r="D351" s="463"/>
      <c r="E351" s="491"/>
      <c r="F351" s="491"/>
      <c r="G351" s="491"/>
    </row>
    <row r="352" spans="1:7" x14ac:dyDescent="0.25">
      <c r="A352" s="469"/>
      <c r="B352" s="469" t="s">
        <v>2734</v>
      </c>
      <c r="C352" s="469" t="s">
        <v>54</v>
      </c>
      <c r="D352" s="469" t="s">
        <v>1017</v>
      </c>
      <c r="E352" s="469"/>
      <c r="F352" s="469" t="s">
        <v>745</v>
      </c>
      <c r="G352" s="469" t="s">
        <v>2698</v>
      </c>
    </row>
    <row r="353" spans="1:7" x14ac:dyDescent="0.25">
      <c r="A353" s="455" t="s">
        <v>2733</v>
      </c>
      <c r="B353" s="488" t="s">
        <v>782</v>
      </c>
      <c r="C353" s="487" t="s">
        <v>290</v>
      </c>
      <c r="D353" s="501" t="s">
        <v>290</v>
      </c>
      <c r="E353" s="491"/>
      <c r="F353" s="486" t="str">
        <f>IF($C$366=0,"",IF(C353="[for completion]","",IF(C353="","",C353/$C$366)))</f>
        <v/>
      </c>
      <c r="G353" s="486" t="str">
        <f>IF($D$366=0,"",IF(D353="[for completion]","",IF(D353="","",D353/$D$366)))</f>
        <v/>
      </c>
    </row>
    <row r="354" spans="1:7" x14ac:dyDescent="0.25">
      <c r="A354" s="455" t="s">
        <v>2732</v>
      </c>
      <c r="B354" s="488" t="s">
        <v>780</v>
      </c>
      <c r="C354" s="487" t="s">
        <v>290</v>
      </c>
      <c r="D354" s="501" t="s">
        <v>290</v>
      </c>
      <c r="E354" s="491"/>
      <c r="F354" s="486" t="str">
        <f t="shared" ref="F354:F365" si="11">IF($C$366=0,"",IF(C354="[for completion]","",IF(C354="","",C354/$C$366)))</f>
        <v/>
      </c>
      <c r="G354" s="486" t="str">
        <f t="shared" ref="G354:G365" si="12">IF($D$366=0,"",IF(D354="[for completion]","",IF(D354="","",D354/$D$366)))</f>
        <v/>
      </c>
    </row>
    <row r="355" spans="1:7" x14ac:dyDescent="0.25">
      <c r="A355" s="455" t="s">
        <v>2731</v>
      </c>
      <c r="B355" s="488" t="s">
        <v>778</v>
      </c>
      <c r="C355" s="487" t="s">
        <v>290</v>
      </c>
      <c r="D355" s="501" t="s">
        <v>290</v>
      </c>
      <c r="E355" s="491"/>
      <c r="F355" s="486" t="str">
        <f t="shared" si="11"/>
        <v/>
      </c>
      <c r="G355" s="486" t="str">
        <f t="shared" si="12"/>
        <v/>
      </c>
    </row>
    <row r="356" spans="1:7" x14ac:dyDescent="0.25">
      <c r="A356" s="455" t="s">
        <v>2730</v>
      </c>
      <c r="B356" s="488" t="s">
        <v>776</v>
      </c>
      <c r="C356" s="487" t="s">
        <v>290</v>
      </c>
      <c r="D356" s="501" t="s">
        <v>290</v>
      </c>
      <c r="E356" s="491"/>
      <c r="F356" s="486" t="str">
        <f t="shared" si="11"/>
        <v/>
      </c>
      <c r="G356" s="486" t="str">
        <f t="shared" si="12"/>
        <v/>
      </c>
    </row>
    <row r="357" spans="1:7" x14ac:dyDescent="0.25">
      <c r="A357" s="455" t="s">
        <v>2729</v>
      </c>
      <c r="B357" s="488" t="s">
        <v>774</v>
      </c>
      <c r="C357" s="487" t="s">
        <v>290</v>
      </c>
      <c r="D357" s="501" t="s">
        <v>290</v>
      </c>
      <c r="E357" s="491"/>
      <c r="F357" s="486" t="str">
        <f t="shared" si="11"/>
        <v/>
      </c>
      <c r="G357" s="486" t="str">
        <f t="shared" si="12"/>
        <v/>
      </c>
    </row>
    <row r="358" spans="1:7" x14ac:dyDescent="0.25">
      <c r="A358" s="455" t="s">
        <v>2728</v>
      </c>
      <c r="B358" s="488" t="s">
        <v>772</v>
      </c>
      <c r="C358" s="487" t="s">
        <v>290</v>
      </c>
      <c r="D358" s="501" t="s">
        <v>290</v>
      </c>
      <c r="E358" s="491"/>
      <c r="F358" s="486" t="str">
        <f t="shared" si="11"/>
        <v/>
      </c>
      <c r="G358" s="486" t="str">
        <f t="shared" si="12"/>
        <v/>
      </c>
    </row>
    <row r="359" spans="1:7" x14ac:dyDescent="0.25">
      <c r="A359" s="455" t="s">
        <v>2727</v>
      </c>
      <c r="B359" s="488" t="s">
        <v>770</v>
      </c>
      <c r="C359" s="487" t="s">
        <v>290</v>
      </c>
      <c r="D359" s="501" t="s">
        <v>290</v>
      </c>
      <c r="E359" s="491"/>
      <c r="F359" s="486" t="str">
        <f t="shared" si="11"/>
        <v/>
      </c>
      <c r="G359" s="486" t="str">
        <f t="shared" si="12"/>
        <v/>
      </c>
    </row>
    <row r="360" spans="1:7" x14ac:dyDescent="0.25">
      <c r="A360" s="455" t="s">
        <v>2726</v>
      </c>
      <c r="B360" s="488" t="s">
        <v>768</v>
      </c>
      <c r="C360" s="487" t="s">
        <v>290</v>
      </c>
      <c r="D360" s="501" t="s">
        <v>290</v>
      </c>
      <c r="E360" s="491"/>
      <c r="F360" s="486" t="str">
        <f t="shared" si="11"/>
        <v/>
      </c>
      <c r="G360" s="486" t="str">
        <f t="shared" si="12"/>
        <v/>
      </c>
    </row>
    <row r="361" spans="1:7" x14ac:dyDescent="0.25">
      <c r="A361" s="455" t="s">
        <v>2725</v>
      </c>
      <c r="B361" s="488" t="s">
        <v>766</v>
      </c>
      <c r="C361" s="487" t="s">
        <v>290</v>
      </c>
      <c r="D361" s="481" t="s">
        <v>290</v>
      </c>
      <c r="E361" s="491"/>
      <c r="F361" s="486" t="str">
        <f t="shared" si="11"/>
        <v/>
      </c>
      <c r="G361" s="486" t="str">
        <f t="shared" si="12"/>
        <v/>
      </c>
    </row>
    <row r="362" spans="1:7" x14ac:dyDescent="0.25">
      <c r="A362" s="455" t="s">
        <v>2724</v>
      </c>
      <c r="B362" s="455" t="s">
        <v>764</v>
      </c>
      <c r="C362" s="487" t="s">
        <v>290</v>
      </c>
      <c r="D362" s="481" t="s">
        <v>290</v>
      </c>
      <c r="F362" s="486" t="str">
        <f t="shared" si="11"/>
        <v/>
      </c>
      <c r="G362" s="486" t="str">
        <f t="shared" si="12"/>
        <v/>
      </c>
    </row>
    <row r="363" spans="1:7" x14ac:dyDescent="0.25">
      <c r="A363" s="455" t="s">
        <v>2723</v>
      </c>
      <c r="B363" s="455" t="s">
        <v>762</v>
      </c>
      <c r="C363" s="487" t="s">
        <v>290</v>
      </c>
      <c r="D363" s="481" t="s">
        <v>290</v>
      </c>
      <c r="F363" s="486" t="str">
        <f t="shared" si="11"/>
        <v/>
      </c>
      <c r="G363" s="486" t="str">
        <f t="shared" si="12"/>
        <v/>
      </c>
    </row>
    <row r="364" spans="1:7" x14ac:dyDescent="0.25">
      <c r="A364" s="455" t="s">
        <v>2722</v>
      </c>
      <c r="B364" s="488" t="s">
        <v>760</v>
      </c>
      <c r="C364" s="487" t="s">
        <v>290</v>
      </c>
      <c r="D364" s="481" t="s">
        <v>290</v>
      </c>
      <c r="E364" s="491"/>
      <c r="F364" s="486" t="str">
        <f t="shared" si="11"/>
        <v/>
      </c>
      <c r="G364" s="486" t="str">
        <f t="shared" si="12"/>
        <v/>
      </c>
    </row>
    <row r="365" spans="1:7" x14ac:dyDescent="0.25">
      <c r="A365" s="455" t="s">
        <v>2721</v>
      </c>
      <c r="B365" s="455" t="s">
        <v>707</v>
      </c>
      <c r="C365" s="487" t="s">
        <v>290</v>
      </c>
      <c r="D365" s="501" t="s">
        <v>290</v>
      </c>
      <c r="E365" s="491"/>
      <c r="F365" s="486" t="str">
        <f t="shared" si="11"/>
        <v/>
      </c>
      <c r="G365" s="486" t="str">
        <f t="shared" si="12"/>
        <v/>
      </c>
    </row>
    <row r="366" spans="1:7" x14ac:dyDescent="0.25">
      <c r="A366" s="455" t="s">
        <v>2720</v>
      </c>
      <c r="B366" s="488" t="s">
        <v>95</v>
      </c>
      <c r="C366" s="524">
        <f>SUM(C353:C365)</f>
        <v>0</v>
      </c>
      <c r="D366" s="525">
        <f>SUM(D353:D365)</f>
        <v>0</v>
      </c>
      <c r="E366" s="491"/>
      <c r="F366" s="561">
        <f>SUM(F353:F365)</f>
        <v>0</v>
      </c>
      <c r="G366" s="561">
        <f>SUM(G353:G365)</f>
        <v>0</v>
      </c>
    </row>
    <row r="367" spans="1:7" x14ac:dyDescent="0.25">
      <c r="A367" s="455" t="s">
        <v>2719</v>
      </c>
      <c r="B367" s="476"/>
      <c r="C367" s="487"/>
      <c r="D367" s="501"/>
      <c r="E367" s="491"/>
      <c r="F367" s="480" t="str">
        <f>IF($C$349=0,"",IF(C367="[for completion]","",IF(C367="","",C367/$C$349)))</f>
        <v/>
      </c>
      <c r="G367" s="480" t="str">
        <f>IF($D$349=0,"",IF(D367="[for completion]","",IF(D367="","",D367/$D$349)))</f>
        <v/>
      </c>
    </row>
    <row r="368" spans="1:7" x14ac:dyDescent="0.25">
      <c r="A368" s="455" t="s">
        <v>2718</v>
      </c>
      <c r="B368" s="476"/>
      <c r="C368" s="487"/>
      <c r="D368" s="501"/>
      <c r="E368" s="491"/>
      <c r="F368" s="480"/>
      <c r="G368" s="480"/>
    </row>
    <row r="369" spans="1:7" x14ac:dyDescent="0.25">
      <c r="A369" s="455" t="s">
        <v>2717</v>
      </c>
      <c r="B369" s="476"/>
      <c r="C369" s="487"/>
      <c r="D369" s="501"/>
      <c r="E369" s="491"/>
      <c r="F369" s="480"/>
      <c r="G369" s="480"/>
    </row>
    <row r="370" spans="1:7" x14ac:dyDescent="0.25">
      <c r="A370" s="455" t="s">
        <v>2716</v>
      </c>
      <c r="B370" s="476"/>
      <c r="C370" s="487"/>
      <c r="D370" s="501"/>
      <c r="E370" s="491"/>
      <c r="F370" s="480"/>
      <c r="G370" s="480"/>
    </row>
    <row r="371" spans="1:7" x14ac:dyDescent="0.25">
      <c r="A371" s="455" t="s">
        <v>2715</v>
      </c>
      <c r="B371" s="476"/>
      <c r="C371" s="487"/>
      <c r="D371" s="501"/>
      <c r="E371" s="491"/>
      <c r="F371" s="480"/>
      <c r="G371" s="480"/>
    </row>
    <row r="372" spans="1:7" x14ac:dyDescent="0.25">
      <c r="A372" s="455" t="s">
        <v>2714</v>
      </c>
      <c r="B372" s="476"/>
      <c r="C372" s="487"/>
      <c r="D372" s="501"/>
      <c r="E372" s="491"/>
      <c r="F372" s="480"/>
      <c r="G372" s="480"/>
    </row>
    <row r="373" spans="1:7" x14ac:dyDescent="0.25">
      <c r="A373" s="455" t="s">
        <v>2713</v>
      </c>
      <c r="B373" s="476"/>
      <c r="C373" s="487"/>
      <c r="D373" s="501"/>
      <c r="E373" s="491"/>
      <c r="F373" s="480"/>
      <c r="G373" s="480"/>
    </row>
    <row r="374" spans="1:7" x14ac:dyDescent="0.25">
      <c r="A374" s="455" t="s">
        <v>2712</v>
      </c>
      <c r="B374" s="476"/>
      <c r="C374" s="528"/>
      <c r="D374" s="504"/>
      <c r="E374" s="491"/>
      <c r="F374" s="584"/>
      <c r="G374" s="584"/>
    </row>
    <row r="375" spans="1:7" x14ac:dyDescent="0.25">
      <c r="A375" s="455" t="s">
        <v>2711</v>
      </c>
      <c r="B375" s="476"/>
      <c r="C375" s="463"/>
      <c r="D375" s="463"/>
      <c r="E375" s="491"/>
      <c r="F375" s="491"/>
      <c r="G375" s="491"/>
    </row>
    <row r="376" spans="1:7" x14ac:dyDescent="0.25">
      <c r="A376" s="455" t="s">
        <v>2710</v>
      </c>
      <c r="B376" s="476"/>
      <c r="C376" s="463"/>
      <c r="D376" s="463"/>
      <c r="E376" s="491"/>
      <c r="F376" s="491"/>
      <c r="G376" s="491"/>
    </row>
    <row r="377" spans="1:7" x14ac:dyDescent="0.25">
      <c r="A377" s="469"/>
      <c r="B377" s="469" t="s">
        <v>2709</v>
      </c>
      <c r="C377" s="469" t="s">
        <v>54</v>
      </c>
      <c r="D377" s="469" t="s">
        <v>1017</v>
      </c>
      <c r="E377" s="469"/>
      <c r="F377" s="469" t="s">
        <v>745</v>
      </c>
      <c r="G377" s="469" t="s">
        <v>2698</v>
      </c>
    </row>
    <row r="378" spans="1:7" x14ac:dyDescent="0.25">
      <c r="A378" s="455" t="s">
        <v>2708</v>
      </c>
      <c r="B378" s="488" t="s">
        <v>1004</v>
      </c>
      <c r="C378" s="487" t="s">
        <v>290</v>
      </c>
      <c r="D378" s="501" t="s">
        <v>290</v>
      </c>
      <c r="E378" s="491"/>
      <c r="F378" s="486" t="str">
        <f t="shared" ref="F378:F384" si="13">IF($C$385=0,"",IF(C378="[for completion]","",IF(C378="","",C378/$C$385)))</f>
        <v/>
      </c>
      <c r="G378" s="486" t="str">
        <f>IF($D$385=0,"",IF(D378="[for completion]","",IF(D378="","",D378/$D$385)))</f>
        <v/>
      </c>
    </row>
    <row r="379" spans="1:7" x14ac:dyDescent="0.25">
      <c r="A379" s="455" t="s">
        <v>2707</v>
      </c>
      <c r="B379" s="543" t="s">
        <v>1002</v>
      </c>
      <c r="C379" s="487" t="s">
        <v>290</v>
      </c>
      <c r="D379" s="501" t="s">
        <v>290</v>
      </c>
      <c r="E379" s="491"/>
      <c r="F379" s="486" t="str">
        <f t="shared" si="13"/>
        <v/>
      </c>
      <c r="G379" s="486" t="str">
        <f t="shared" ref="G379:G384" si="14">IF($D$385=0,"",IF(D379="[for completion]","",IF(D379="","",D379/$D$385)))</f>
        <v/>
      </c>
    </row>
    <row r="380" spans="1:7" x14ac:dyDescent="0.25">
      <c r="A380" s="455" t="s">
        <v>2706</v>
      </c>
      <c r="B380" s="488" t="s">
        <v>1000</v>
      </c>
      <c r="C380" s="487" t="s">
        <v>290</v>
      </c>
      <c r="D380" s="501" t="s">
        <v>290</v>
      </c>
      <c r="E380" s="491"/>
      <c r="F380" s="486" t="str">
        <f t="shared" si="13"/>
        <v/>
      </c>
      <c r="G380" s="486" t="str">
        <f t="shared" si="14"/>
        <v/>
      </c>
    </row>
    <row r="381" spans="1:7" x14ac:dyDescent="0.25">
      <c r="A381" s="455" t="s">
        <v>2705</v>
      </c>
      <c r="B381" s="488" t="s">
        <v>998</v>
      </c>
      <c r="C381" s="487" t="s">
        <v>290</v>
      </c>
      <c r="D381" s="501" t="s">
        <v>290</v>
      </c>
      <c r="E381" s="491"/>
      <c r="F381" s="486" t="str">
        <f t="shared" si="13"/>
        <v/>
      </c>
      <c r="G381" s="486" t="str">
        <f t="shared" si="14"/>
        <v/>
      </c>
    </row>
    <row r="382" spans="1:7" x14ac:dyDescent="0.25">
      <c r="A382" s="455" t="s">
        <v>2704</v>
      </c>
      <c r="B382" s="488" t="s">
        <v>996</v>
      </c>
      <c r="C382" s="487" t="s">
        <v>290</v>
      </c>
      <c r="D382" s="501" t="s">
        <v>290</v>
      </c>
      <c r="E382" s="491"/>
      <c r="F382" s="486" t="str">
        <f t="shared" si="13"/>
        <v/>
      </c>
      <c r="G382" s="486" t="str">
        <f t="shared" si="14"/>
        <v/>
      </c>
    </row>
    <row r="383" spans="1:7" x14ac:dyDescent="0.25">
      <c r="A383" s="455" t="s">
        <v>2703</v>
      </c>
      <c r="B383" s="488" t="s">
        <v>994</v>
      </c>
      <c r="C383" s="487" t="s">
        <v>290</v>
      </c>
      <c r="D383" s="501" t="s">
        <v>290</v>
      </c>
      <c r="E383" s="491"/>
      <c r="F383" s="486" t="str">
        <f t="shared" si="13"/>
        <v/>
      </c>
      <c r="G383" s="486" t="str">
        <f t="shared" si="14"/>
        <v/>
      </c>
    </row>
    <row r="384" spans="1:7" x14ac:dyDescent="0.25">
      <c r="A384" s="455" t="s">
        <v>2702</v>
      </c>
      <c r="B384" s="488" t="s">
        <v>453</v>
      </c>
      <c r="C384" s="487" t="s">
        <v>290</v>
      </c>
      <c r="D384" s="501" t="s">
        <v>290</v>
      </c>
      <c r="E384" s="491"/>
      <c r="F384" s="486" t="str">
        <f t="shared" si="13"/>
        <v/>
      </c>
      <c r="G384" s="486" t="str">
        <f t="shared" si="14"/>
        <v/>
      </c>
    </row>
    <row r="385" spans="1:7" x14ac:dyDescent="0.25">
      <c r="A385" s="455" t="s">
        <v>2701</v>
      </c>
      <c r="B385" s="488" t="s">
        <v>95</v>
      </c>
      <c r="C385" s="524">
        <f>SUM(C378:C384)</f>
        <v>0</v>
      </c>
      <c r="D385" s="525">
        <f>SUM(D378:D384)</f>
        <v>0</v>
      </c>
      <c r="E385" s="491"/>
      <c r="F385" s="582">
        <f>SUM(F378:F384)</f>
        <v>0</v>
      </c>
      <c r="G385" s="582">
        <f>SUM(G378:G384)</f>
        <v>0</v>
      </c>
    </row>
    <row r="386" spans="1:7" x14ac:dyDescent="0.25">
      <c r="A386" s="455" t="s">
        <v>2700</v>
      </c>
      <c r="B386" s="476"/>
      <c r="C386" s="463"/>
      <c r="D386" s="463"/>
      <c r="E386" s="491"/>
      <c r="F386" s="491"/>
      <c r="G386" s="491"/>
    </row>
    <row r="387" spans="1:7" x14ac:dyDescent="0.25">
      <c r="A387" s="469"/>
      <c r="B387" s="469" t="s">
        <v>2699</v>
      </c>
      <c r="C387" s="469" t="s">
        <v>54</v>
      </c>
      <c r="D387" s="469" t="s">
        <v>1017</v>
      </c>
      <c r="E387" s="469"/>
      <c r="F387" s="469" t="s">
        <v>745</v>
      </c>
      <c r="G387" s="469" t="s">
        <v>2698</v>
      </c>
    </row>
    <row r="388" spans="1:7" x14ac:dyDescent="0.25">
      <c r="A388" s="455" t="s">
        <v>2697</v>
      </c>
      <c r="B388" s="488" t="s">
        <v>3317</v>
      </c>
      <c r="C388" s="487" t="s">
        <v>290</v>
      </c>
      <c r="D388" s="501" t="s">
        <v>290</v>
      </c>
      <c r="E388" s="491"/>
      <c r="F388" s="486" t="str">
        <f>IF($C$392=0,"",IF(C388="[for completion]","",IF(C388="","",C388/$C$392)))</f>
        <v/>
      </c>
      <c r="G388" s="486" t="str">
        <f>IF($D$392=0,"",IF(D388="[for completion]","",IF(D388="","",D388/$D$392)))</f>
        <v/>
      </c>
    </row>
    <row r="389" spans="1:7" x14ac:dyDescent="0.25">
      <c r="A389" s="455" t="s">
        <v>2696</v>
      </c>
      <c r="B389" s="543" t="s">
        <v>741</v>
      </c>
      <c r="C389" s="487" t="s">
        <v>290</v>
      </c>
      <c r="D389" s="501" t="s">
        <v>290</v>
      </c>
      <c r="E389" s="491"/>
      <c r="F389" s="486" t="str">
        <f>IF($C$392=0,"",IF(C389="[for completion]","",IF(C389="","",C389/$C$392)))</f>
        <v/>
      </c>
      <c r="G389" s="486" t="str">
        <f>IF($D$392=0,"",IF(D389="[for completion]","",IF(D389="","",D389/$D$392)))</f>
        <v/>
      </c>
    </row>
    <row r="390" spans="1:7" x14ac:dyDescent="0.25">
      <c r="A390" s="455" t="s">
        <v>2695</v>
      </c>
      <c r="B390" s="488" t="s">
        <v>453</v>
      </c>
      <c r="C390" s="487" t="s">
        <v>290</v>
      </c>
      <c r="D390" s="501" t="s">
        <v>290</v>
      </c>
      <c r="E390" s="491"/>
      <c r="F390" s="486" t="str">
        <f>IF($C$392=0,"",IF(C390="[for completion]","",IF(C390="","",C390/$C$392)))</f>
        <v/>
      </c>
      <c r="G390" s="486" t="str">
        <f>IF($D$392=0,"",IF(D390="[for completion]","",IF(D390="","",D390/$D$392)))</f>
        <v/>
      </c>
    </row>
    <row r="391" spans="1:7" x14ac:dyDescent="0.25">
      <c r="A391" s="455" t="s">
        <v>2694</v>
      </c>
      <c r="B391" s="455" t="s">
        <v>707</v>
      </c>
      <c r="C391" s="487" t="s">
        <v>290</v>
      </c>
      <c r="D391" s="501" t="s">
        <v>290</v>
      </c>
      <c r="E391" s="491"/>
      <c r="F391" s="486" t="str">
        <f>IF($C$392=0,"",IF(C391="[for completion]","",IF(C391="","",C391/$C$392)))</f>
        <v/>
      </c>
      <c r="G391" s="486" t="str">
        <f>IF($D$392=0,"",IF(D391="[for completion]","",IF(D391="","",D391/$D$392)))</f>
        <v/>
      </c>
    </row>
    <row r="392" spans="1:7" x14ac:dyDescent="0.25">
      <c r="A392" s="455" t="s">
        <v>2693</v>
      </c>
      <c r="B392" s="488" t="s">
        <v>95</v>
      </c>
      <c r="C392" s="524">
        <f>SUM(C388:C391)</f>
        <v>0</v>
      </c>
      <c r="D392" s="525">
        <f>SUM(D388:D391)</f>
        <v>0</v>
      </c>
      <c r="E392" s="491"/>
      <c r="F392" s="582">
        <f>SUM(F388:F391)</f>
        <v>0</v>
      </c>
      <c r="G392" s="582">
        <f>SUM(G388:G391)</f>
        <v>0</v>
      </c>
    </row>
    <row r="393" spans="1:7" x14ac:dyDescent="0.25">
      <c r="A393" s="455" t="s">
        <v>2692</v>
      </c>
      <c r="B393" s="463"/>
      <c r="C393" s="569"/>
      <c r="D393" s="463"/>
      <c r="E393" s="462"/>
      <c r="F393" s="462"/>
      <c r="G393" s="462"/>
    </row>
    <row r="394" spans="1:7" x14ac:dyDescent="0.25">
      <c r="A394" s="469"/>
      <c r="B394" s="469" t="s">
        <v>3335</v>
      </c>
      <c r="C394" s="469" t="s">
        <v>736</v>
      </c>
      <c r="D394" s="469" t="s">
        <v>1007</v>
      </c>
      <c r="E394" s="469"/>
      <c r="F394" s="469" t="s">
        <v>734</v>
      </c>
      <c r="G394" s="469" t="s">
        <v>1006</v>
      </c>
    </row>
    <row r="395" spans="1:7" x14ac:dyDescent="0.25">
      <c r="A395" s="455" t="s">
        <v>2691</v>
      </c>
      <c r="B395" s="488" t="s">
        <v>1004</v>
      </c>
      <c r="C395" s="487" t="s">
        <v>290</v>
      </c>
      <c r="D395" s="487" t="s">
        <v>290</v>
      </c>
      <c r="E395" s="585"/>
      <c r="F395" s="487" t="s">
        <v>290</v>
      </c>
      <c r="G395" s="487" t="s">
        <v>290</v>
      </c>
    </row>
    <row r="396" spans="1:7" x14ac:dyDescent="0.25">
      <c r="A396" s="455" t="s">
        <v>2690</v>
      </c>
      <c r="B396" s="543" t="s">
        <v>1002</v>
      </c>
      <c r="C396" s="487" t="s">
        <v>290</v>
      </c>
      <c r="D396" s="487" t="s">
        <v>290</v>
      </c>
      <c r="E396" s="585"/>
      <c r="F396" s="487" t="s">
        <v>290</v>
      </c>
      <c r="G396" s="487" t="s">
        <v>290</v>
      </c>
    </row>
    <row r="397" spans="1:7" x14ac:dyDescent="0.25">
      <c r="A397" s="455" t="s">
        <v>2689</v>
      </c>
      <c r="B397" s="488" t="s">
        <v>1000</v>
      </c>
      <c r="C397" s="487" t="s">
        <v>290</v>
      </c>
      <c r="D397" s="487" t="s">
        <v>290</v>
      </c>
      <c r="E397" s="585"/>
      <c r="F397" s="487" t="s">
        <v>290</v>
      </c>
      <c r="G397" s="487" t="s">
        <v>290</v>
      </c>
    </row>
    <row r="398" spans="1:7" x14ac:dyDescent="0.25">
      <c r="A398" s="455" t="s">
        <v>2688</v>
      </c>
      <c r="B398" s="488" t="s">
        <v>998</v>
      </c>
      <c r="C398" s="487" t="s">
        <v>290</v>
      </c>
      <c r="D398" s="487" t="s">
        <v>290</v>
      </c>
      <c r="E398" s="585"/>
      <c r="F398" s="487" t="s">
        <v>290</v>
      </c>
      <c r="G398" s="487" t="s">
        <v>290</v>
      </c>
    </row>
    <row r="399" spans="1:7" x14ac:dyDescent="0.25">
      <c r="A399" s="455" t="s">
        <v>2687</v>
      </c>
      <c r="B399" s="488" t="s">
        <v>996</v>
      </c>
      <c r="C399" s="487" t="s">
        <v>290</v>
      </c>
      <c r="D399" s="487" t="s">
        <v>290</v>
      </c>
      <c r="E399" s="585"/>
      <c r="F399" s="487" t="s">
        <v>290</v>
      </c>
      <c r="G399" s="487" t="s">
        <v>290</v>
      </c>
    </row>
    <row r="400" spans="1:7" x14ac:dyDescent="0.25">
      <c r="A400" s="455" t="s">
        <v>2686</v>
      </c>
      <c r="B400" s="488" t="s">
        <v>994</v>
      </c>
      <c r="C400" s="487" t="s">
        <v>290</v>
      </c>
      <c r="D400" s="487" t="s">
        <v>290</v>
      </c>
      <c r="E400" s="585"/>
      <c r="F400" s="487" t="s">
        <v>290</v>
      </c>
      <c r="G400" s="487" t="s">
        <v>290</v>
      </c>
    </row>
    <row r="401" spans="1:7" x14ac:dyDescent="0.25">
      <c r="A401" s="455" t="s">
        <v>2685</v>
      </c>
      <c r="B401" s="488" t="s">
        <v>453</v>
      </c>
      <c r="C401" s="487" t="s">
        <v>290</v>
      </c>
      <c r="D401" s="487" t="s">
        <v>290</v>
      </c>
      <c r="E401" s="585"/>
      <c r="F401" s="487" t="s">
        <v>290</v>
      </c>
      <c r="G401" s="487" t="s">
        <v>290</v>
      </c>
    </row>
    <row r="402" spans="1:7" x14ac:dyDescent="0.25">
      <c r="A402" s="455" t="s">
        <v>2684</v>
      </c>
      <c r="B402" s="488" t="s">
        <v>95</v>
      </c>
      <c r="C402" s="524">
        <f>SUM(C395:C401)</f>
        <v>0</v>
      </c>
      <c r="D402" s="524">
        <f>SUM(D395:D401)</f>
        <v>0</v>
      </c>
      <c r="E402" s="462"/>
      <c r="F402" s="463"/>
      <c r="G402" s="486" t="str">
        <f>IF($D$413=0,"",IF(#REF!="[for completion]","",IF(#REF!="","",#REF!/$D$413)))</f>
        <v/>
      </c>
    </row>
    <row r="403" spans="1:7" x14ac:dyDescent="0.25">
      <c r="A403" s="455" t="s">
        <v>2683</v>
      </c>
      <c r="B403" s="455" t="s">
        <v>703</v>
      </c>
      <c r="C403" s="463"/>
      <c r="D403" s="463"/>
      <c r="E403" s="463"/>
      <c r="F403" s="487" t="s">
        <v>290</v>
      </c>
      <c r="G403" s="486" t="str">
        <f>IF($D$413=0,"",IF(D402="[for completion]","",IF(D402="","",D402/$D$413)))</f>
        <v/>
      </c>
    </row>
    <row r="404" spans="1:7" x14ac:dyDescent="0.25">
      <c r="A404" s="455" t="s">
        <v>2682</v>
      </c>
      <c r="G404" s="480" t="str">
        <f>IF($D$413=0,"",IF(D403="[for completion]","",IF(D403="","",D403/$D$413)))</f>
        <v/>
      </c>
    </row>
    <row r="405" spans="1:7" x14ac:dyDescent="0.25">
      <c r="A405" s="455" t="s">
        <v>2681</v>
      </c>
      <c r="B405" s="490"/>
      <c r="C405" s="463"/>
      <c r="D405" s="463"/>
      <c r="E405" s="462"/>
      <c r="F405" s="480"/>
      <c r="G405" s="480"/>
    </row>
    <row r="406" spans="1:7" x14ac:dyDescent="0.25">
      <c r="A406" s="455" t="s">
        <v>2680</v>
      </c>
      <c r="B406" s="490"/>
      <c r="C406" s="463"/>
      <c r="D406" s="463"/>
      <c r="E406" s="462"/>
      <c r="F406" s="480"/>
      <c r="G406" s="480"/>
    </row>
    <row r="407" spans="1:7" x14ac:dyDescent="0.25">
      <c r="A407" s="455" t="s">
        <v>2679</v>
      </c>
      <c r="B407" s="490"/>
      <c r="C407" s="463"/>
      <c r="D407" s="463"/>
      <c r="E407" s="462"/>
      <c r="F407" s="480"/>
      <c r="G407" s="480"/>
    </row>
    <row r="408" spans="1:7" x14ac:dyDescent="0.25">
      <c r="A408" s="455" t="s">
        <v>2678</v>
      </c>
      <c r="B408" s="490"/>
      <c r="C408" s="463"/>
      <c r="D408" s="463"/>
      <c r="E408" s="462"/>
      <c r="F408" s="480"/>
      <c r="G408" s="480"/>
    </row>
    <row r="409" spans="1:7" x14ac:dyDescent="0.25">
      <c r="A409" s="455" t="s">
        <v>2677</v>
      </c>
      <c r="B409" s="490"/>
      <c r="C409" s="463"/>
      <c r="D409" s="463"/>
      <c r="E409" s="462"/>
      <c r="F409" s="480"/>
      <c r="G409" s="480"/>
    </row>
    <row r="410" spans="1:7" x14ac:dyDescent="0.25">
      <c r="A410" s="455" t="s">
        <v>2676</v>
      </c>
      <c r="B410" s="490"/>
      <c r="C410" s="463"/>
      <c r="D410" s="463"/>
      <c r="E410" s="462"/>
      <c r="F410" s="480"/>
      <c r="G410" s="480"/>
    </row>
    <row r="411" spans="1:7" x14ac:dyDescent="0.25">
      <c r="A411" s="455" t="s">
        <v>2675</v>
      </c>
      <c r="B411" s="490"/>
      <c r="C411" s="463"/>
      <c r="D411" s="463"/>
      <c r="E411" s="462"/>
      <c r="F411" s="480"/>
      <c r="G411" s="480"/>
    </row>
    <row r="412" spans="1:7" x14ac:dyDescent="0.25">
      <c r="A412" s="455" t="s">
        <v>2674</v>
      </c>
      <c r="B412" s="476"/>
      <c r="C412" s="463"/>
      <c r="D412" s="463"/>
      <c r="E412" s="462"/>
      <c r="F412" s="480"/>
      <c r="G412" s="480"/>
    </row>
    <row r="413" spans="1:7" x14ac:dyDescent="0.25">
      <c r="A413" s="455" t="s">
        <v>2673</v>
      </c>
      <c r="B413" s="476"/>
      <c r="C413" s="528"/>
      <c r="D413" s="463"/>
      <c r="E413" s="462"/>
      <c r="F413" s="586"/>
      <c r="G413" s="586"/>
    </row>
    <row r="414" spans="1:7" x14ac:dyDescent="0.25">
      <c r="A414" s="455" t="s">
        <v>2672</v>
      </c>
      <c r="B414" s="463"/>
      <c r="C414" s="489"/>
      <c r="D414" s="463"/>
      <c r="E414" s="462"/>
      <c r="F414" s="462"/>
      <c r="G414" s="462"/>
    </row>
    <row r="415" spans="1:7" x14ac:dyDescent="0.25">
      <c r="A415" s="455" t="s">
        <v>2671</v>
      </c>
      <c r="B415" s="463"/>
      <c r="C415" s="489"/>
      <c r="D415" s="463"/>
      <c r="E415" s="462"/>
      <c r="F415" s="462"/>
      <c r="G415" s="462"/>
    </row>
    <row r="416" spans="1:7" x14ac:dyDescent="0.25">
      <c r="A416" s="455" t="s">
        <v>2670</v>
      </c>
      <c r="B416" s="463"/>
      <c r="C416" s="489"/>
      <c r="D416" s="463"/>
      <c r="E416" s="462"/>
      <c r="F416" s="462"/>
      <c r="G416" s="462"/>
    </row>
    <row r="417" spans="1:7" x14ac:dyDescent="0.25">
      <c r="A417" s="455" t="s">
        <v>2669</v>
      </c>
      <c r="B417" s="463"/>
      <c r="C417" s="489"/>
      <c r="D417" s="463"/>
      <c r="E417" s="462"/>
      <c r="F417" s="462"/>
      <c r="G417" s="462"/>
    </row>
    <row r="418" spans="1:7" x14ac:dyDescent="0.25">
      <c r="A418" s="455" t="s">
        <v>2668</v>
      </c>
      <c r="B418" s="463"/>
      <c r="C418" s="489"/>
      <c r="D418" s="463"/>
      <c r="E418" s="462"/>
      <c r="F418" s="462"/>
      <c r="G418" s="462"/>
    </row>
    <row r="419" spans="1:7" x14ac:dyDescent="0.25">
      <c r="A419" s="455" t="s">
        <v>2667</v>
      </c>
      <c r="B419" s="463"/>
      <c r="C419" s="489"/>
      <c r="D419" s="463"/>
      <c r="E419" s="462"/>
      <c r="F419" s="462"/>
      <c r="G419" s="462"/>
    </row>
    <row r="420" spans="1:7" x14ac:dyDescent="0.25">
      <c r="A420" s="455" t="s">
        <v>2666</v>
      </c>
      <c r="B420" s="463"/>
      <c r="C420" s="489"/>
      <c r="D420" s="463"/>
      <c r="E420" s="462"/>
      <c r="F420" s="462"/>
      <c r="G420" s="462"/>
    </row>
    <row r="421" spans="1:7" x14ac:dyDescent="0.25">
      <c r="A421" s="455" t="s">
        <v>2665</v>
      </c>
      <c r="B421" s="463"/>
      <c r="C421" s="489"/>
      <c r="D421" s="463"/>
      <c r="E421" s="462"/>
      <c r="F421" s="462"/>
      <c r="G421" s="462"/>
    </row>
    <row r="422" spans="1:7" x14ac:dyDescent="0.25">
      <c r="A422" s="455" t="s">
        <v>2664</v>
      </c>
      <c r="B422" s="463"/>
      <c r="C422" s="489"/>
      <c r="D422" s="463"/>
      <c r="E422" s="462"/>
      <c r="F422" s="462"/>
      <c r="G422" s="462"/>
    </row>
    <row r="423" spans="1:7" x14ac:dyDescent="0.25">
      <c r="A423" s="455" t="s">
        <v>2663</v>
      </c>
      <c r="B423" s="463"/>
      <c r="C423" s="489"/>
      <c r="D423" s="463"/>
      <c r="E423" s="462"/>
      <c r="F423" s="462"/>
      <c r="G423" s="462"/>
    </row>
    <row r="424" spans="1:7" x14ac:dyDescent="0.25">
      <c r="A424" s="455" t="s">
        <v>2662</v>
      </c>
      <c r="B424" s="463"/>
      <c r="C424" s="489"/>
      <c r="D424" s="463"/>
      <c r="E424" s="462"/>
      <c r="F424" s="462"/>
      <c r="G424" s="462"/>
    </row>
    <row r="425" spans="1:7" x14ac:dyDescent="0.25">
      <c r="A425" s="455" t="s">
        <v>2661</v>
      </c>
      <c r="B425" s="463"/>
      <c r="C425" s="489"/>
      <c r="D425" s="463"/>
      <c r="E425" s="462"/>
      <c r="F425" s="462"/>
      <c r="G425" s="462"/>
    </row>
    <row r="426" spans="1:7" x14ac:dyDescent="0.25">
      <c r="A426" s="455" t="s">
        <v>2660</v>
      </c>
      <c r="B426" s="463"/>
      <c r="C426" s="489"/>
      <c r="D426" s="463"/>
      <c r="E426" s="462"/>
      <c r="F426" s="462"/>
      <c r="G426" s="462"/>
    </row>
    <row r="427" spans="1:7" x14ac:dyDescent="0.25">
      <c r="A427" s="455" t="s">
        <v>2659</v>
      </c>
      <c r="B427" s="463"/>
      <c r="C427" s="489"/>
      <c r="D427" s="463"/>
      <c r="E427" s="462"/>
      <c r="F427" s="462"/>
      <c r="G427" s="462"/>
    </row>
    <row r="428" spans="1:7" x14ac:dyDescent="0.25">
      <c r="A428" s="455" t="s">
        <v>2658</v>
      </c>
      <c r="B428" s="463"/>
      <c r="C428" s="489"/>
      <c r="D428" s="463"/>
      <c r="E428" s="462"/>
      <c r="F428" s="462"/>
      <c r="G428" s="462"/>
    </row>
    <row r="429" spans="1:7" x14ac:dyDescent="0.25">
      <c r="A429" s="455" t="s">
        <v>2657</v>
      </c>
      <c r="B429" s="463"/>
      <c r="C429" s="489"/>
      <c r="D429" s="463"/>
      <c r="E429" s="462"/>
      <c r="F429" s="462"/>
      <c r="G429" s="462"/>
    </row>
    <row r="430" spans="1:7" x14ac:dyDescent="0.25">
      <c r="A430" s="455" t="s">
        <v>2656</v>
      </c>
      <c r="B430" s="463"/>
      <c r="C430" s="489"/>
      <c r="D430" s="463"/>
      <c r="E430" s="462"/>
      <c r="F430" s="462"/>
      <c r="G430" s="462"/>
    </row>
    <row r="431" spans="1:7" x14ac:dyDescent="0.25">
      <c r="A431" s="455" t="s">
        <v>2655</v>
      </c>
      <c r="B431" s="463"/>
      <c r="C431" s="489"/>
      <c r="D431" s="463"/>
      <c r="E431" s="462"/>
      <c r="F431" s="462"/>
      <c r="G431" s="462"/>
    </row>
    <row r="432" spans="1:7" x14ac:dyDescent="0.25">
      <c r="A432" s="455" t="s">
        <v>2654</v>
      </c>
      <c r="B432" s="463"/>
      <c r="C432" s="489"/>
      <c r="D432" s="463"/>
      <c r="E432" s="462"/>
      <c r="F432" s="462"/>
      <c r="G432" s="462"/>
    </row>
    <row r="433" spans="1:7" x14ac:dyDescent="0.25">
      <c r="A433" s="455" t="s">
        <v>2653</v>
      </c>
      <c r="B433" s="463"/>
      <c r="C433" s="489"/>
      <c r="D433" s="463"/>
      <c r="E433" s="462"/>
      <c r="F433" s="462"/>
      <c r="G433" s="462"/>
    </row>
    <row r="434" spans="1:7" x14ac:dyDescent="0.25">
      <c r="A434" s="455" t="s">
        <v>2652</v>
      </c>
      <c r="B434" s="463"/>
      <c r="C434" s="489"/>
      <c r="D434" s="463"/>
      <c r="E434" s="462"/>
      <c r="F434" s="462"/>
      <c r="G434" s="462"/>
    </row>
    <row r="435" spans="1:7" x14ac:dyDescent="0.25">
      <c r="A435" s="455" t="s">
        <v>2651</v>
      </c>
      <c r="B435" s="463"/>
      <c r="C435" s="489"/>
      <c r="D435" s="463"/>
      <c r="E435" s="462"/>
      <c r="F435" s="462"/>
      <c r="G435" s="462"/>
    </row>
    <row r="436" spans="1:7" x14ac:dyDescent="0.25">
      <c r="A436" s="455" t="s">
        <v>2650</v>
      </c>
      <c r="B436" s="463"/>
      <c r="C436" s="489"/>
      <c r="D436" s="463"/>
      <c r="E436" s="462"/>
      <c r="F436" s="462"/>
      <c r="G436" s="462"/>
    </row>
    <row r="437" spans="1:7" x14ac:dyDescent="0.25">
      <c r="A437" s="455" t="s">
        <v>2649</v>
      </c>
      <c r="B437" s="463"/>
      <c r="C437" s="489"/>
      <c r="D437" s="463"/>
      <c r="E437" s="462"/>
      <c r="F437" s="462"/>
      <c r="G437" s="462"/>
    </row>
    <row r="438" spans="1:7" x14ac:dyDescent="0.25">
      <c r="A438" s="455" t="s">
        <v>2648</v>
      </c>
      <c r="B438" s="463"/>
      <c r="C438" s="489"/>
      <c r="D438" s="463"/>
      <c r="E438" s="462"/>
      <c r="F438" s="462"/>
      <c r="G438" s="462"/>
    </row>
    <row r="439" spans="1:7" x14ac:dyDescent="0.25">
      <c r="A439" s="455" t="s">
        <v>2647</v>
      </c>
      <c r="B439" s="463"/>
      <c r="C439" s="489"/>
      <c r="D439" s="463"/>
      <c r="E439" s="462"/>
      <c r="F439" s="462"/>
      <c r="G439" s="462"/>
    </row>
    <row r="440" spans="1:7" x14ac:dyDescent="0.25">
      <c r="A440" s="455" t="s">
        <v>2646</v>
      </c>
      <c r="B440" s="463"/>
      <c r="C440" s="489"/>
      <c r="D440" s="463"/>
      <c r="E440" s="462"/>
      <c r="F440" s="462"/>
      <c r="G440" s="462"/>
    </row>
    <row r="441" spans="1:7" x14ac:dyDescent="0.25">
      <c r="A441" s="455" t="s">
        <v>2645</v>
      </c>
      <c r="B441" s="463"/>
      <c r="C441" s="489"/>
      <c r="D441" s="463"/>
      <c r="E441" s="462"/>
      <c r="F441" s="462"/>
      <c r="G441" s="462"/>
    </row>
    <row r="442" spans="1:7" x14ac:dyDescent="0.25">
      <c r="A442" s="455" t="s">
        <v>2644</v>
      </c>
      <c r="B442" s="463"/>
      <c r="C442" s="489"/>
      <c r="D442" s="463"/>
      <c r="E442" s="462"/>
      <c r="F442" s="462"/>
      <c r="G442" s="462"/>
    </row>
    <row r="443" spans="1:7" ht="18.75" x14ac:dyDescent="0.25">
      <c r="A443" s="578"/>
      <c r="B443" s="579" t="s">
        <v>2643</v>
      </c>
      <c r="C443" s="578"/>
      <c r="D443" s="578"/>
      <c r="E443" s="578"/>
      <c r="F443" s="578"/>
      <c r="G443" s="578"/>
    </row>
    <row r="444" spans="1:7" x14ac:dyDescent="0.25">
      <c r="A444" s="469"/>
      <c r="B444" s="469" t="s">
        <v>950</v>
      </c>
      <c r="C444" s="469" t="s">
        <v>900</v>
      </c>
      <c r="D444" s="469" t="s">
        <v>899</v>
      </c>
      <c r="E444" s="469"/>
      <c r="F444" s="469" t="s">
        <v>784</v>
      </c>
      <c r="G444" s="469" t="s">
        <v>898</v>
      </c>
    </row>
    <row r="445" spans="1:7" x14ac:dyDescent="0.25">
      <c r="A445" s="455" t="s">
        <v>2642</v>
      </c>
      <c r="B445" s="455" t="s">
        <v>948</v>
      </c>
      <c r="C445" s="487" t="s">
        <v>290</v>
      </c>
      <c r="D445" s="503"/>
      <c r="E445" s="503"/>
      <c r="F445" s="502"/>
      <c r="G445" s="502"/>
    </row>
    <row r="446" spans="1:7" x14ac:dyDescent="0.25">
      <c r="A446" s="466"/>
      <c r="B446" s="463"/>
      <c r="C446" s="463"/>
      <c r="D446" s="466"/>
      <c r="E446" s="466"/>
      <c r="F446" s="465"/>
      <c r="G446" s="465"/>
    </row>
    <row r="447" spans="1:7" x14ac:dyDescent="0.25">
      <c r="A447" s="463"/>
      <c r="B447" s="463" t="s">
        <v>947</v>
      </c>
      <c r="C447" s="463"/>
      <c r="D447" s="466"/>
      <c r="E447" s="466"/>
      <c r="F447" s="465"/>
      <c r="G447" s="465"/>
    </row>
    <row r="448" spans="1:7" x14ac:dyDescent="0.25">
      <c r="A448" s="455" t="s">
        <v>2641</v>
      </c>
      <c r="B448" s="490" t="s">
        <v>791</v>
      </c>
      <c r="C448" s="487" t="s">
        <v>290</v>
      </c>
      <c r="D448" s="487" t="s">
        <v>290</v>
      </c>
      <c r="E448" s="466"/>
      <c r="F448" s="486" t="str">
        <f>IF($C$472=0,"",IF(C448="[for completion]","",IF(C448="","",C448/$C$472)))</f>
        <v/>
      </c>
      <c r="G448" s="486" t="str">
        <f>IF($D$472=0,"",IF(D448="[for completion]","",IF(D448="","",D448/$D$472)))</f>
        <v/>
      </c>
    </row>
    <row r="449" spans="1:7" x14ac:dyDescent="0.25">
      <c r="A449" s="455" t="s">
        <v>2640</v>
      </c>
      <c r="B449" s="490" t="s">
        <v>791</v>
      </c>
      <c r="C449" s="487" t="s">
        <v>290</v>
      </c>
      <c r="D449" s="487" t="s">
        <v>290</v>
      </c>
      <c r="E449" s="466"/>
      <c r="F449" s="486" t="str">
        <f t="shared" ref="F449:F471" si="15">IF($C$472=0,"",IF(C449="[for completion]","",IF(C449="","",C449/$C$472)))</f>
        <v/>
      </c>
      <c r="G449" s="486" t="str">
        <f t="shared" ref="G449:G471" si="16">IF($D$472=0,"",IF(D449="[for completion]","",IF(D449="","",D449/$D$472)))</f>
        <v/>
      </c>
    </row>
    <row r="450" spans="1:7" x14ac:dyDescent="0.25">
      <c r="A450" s="455" t="s">
        <v>2639</v>
      </c>
      <c r="B450" s="490" t="s">
        <v>791</v>
      </c>
      <c r="C450" s="487" t="s">
        <v>290</v>
      </c>
      <c r="D450" s="487" t="s">
        <v>290</v>
      </c>
      <c r="E450" s="466"/>
      <c r="F450" s="486" t="str">
        <f t="shared" si="15"/>
        <v/>
      </c>
      <c r="G450" s="486" t="str">
        <f t="shared" si="16"/>
        <v/>
      </c>
    </row>
    <row r="451" spans="1:7" x14ac:dyDescent="0.25">
      <c r="A451" s="455" t="s">
        <v>2638</v>
      </c>
      <c r="B451" s="490" t="s">
        <v>791</v>
      </c>
      <c r="C451" s="487" t="s">
        <v>290</v>
      </c>
      <c r="D451" s="487" t="s">
        <v>290</v>
      </c>
      <c r="E451" s="466"/>
      <c r="F451" s="486" t="str">
        <f t="shared" si="15"/>
        <v/>
      </c>
      <c r="G451" s="486" t="str">
        <f t="shared" si="16"/>
        <v/>
      </c>
    </row>
    <row r="452" spans="1:7" x14ac:dyDescent="0.25">
      <c r="A452" s="455" t="s">
        <v>2637</v>
      </c>
      <c r="B452" s="490" t="s">
        <v>791</v>
      </c>
      <c r="C452" s="487" t="s">
        <v>290</v>
      </c>
      <c r="D452" s="487" t="s">
        <v>290</v>
      </c>
      <c r="E452" s="466"/>
      <c r="F452" s="486" t="str">
        <f t="shared" si="15"/>
        <v/>
      </c>
      <c r="G452" s="486" t="str">
        <f t="shared" si="16"/>
        <v/>
      </c>
    </row>
    <row r="453" spans="1:7" x14ac:dyDescent="0.25">
      <c r="A453" s="455" t="s">
        <v>2636</v>
      </c>
      <c r="B453" s="490" t="s">
        <v>791</v>
      </c>
      <c r="C453" s="487" t="s">
        <v>290</v>
      </c>
      <c r="D453" s="487" t="s">
        <v>290</v>
      </c>
      <c r="E453" s="466"/>
      <c r="F453" s="486" t="str">
        <f t="shared" si="15"/>
        <v/>
      </c>
      <c r="G453" s="486" t="str">
        <f t="shared" si="16"/>
        <v/>
      </c>
    </row>
    <row r="454" spans="1:7" x14ac:dyDescent="0.25">
      <c r="A454" s="455" t="s">
        <v>2635</v>
      </c>
      <c r="B454" s="490" t="s">
        <v>791</v>
      </c>
      <c r="C454" s="487" t="s">
        <v>290</v>
      </c>
      <c r="D454" s="487" t="s">
        <v>290</v>
      </c>
      <c r="E454" s="466"/>
      <c r="F454" s="486" t="str">
        <f t="shared" si="15"/>
        <v/>
      </c>
      <c r="G454" s="486" t="str">
        <f t="shared" si="16"/>
        <v/>
      </c>
    </row>
    <row r="455" spans="1:7" x14ac:dyDescent="0.25">
      <c r="A455" s="455" t="s">
        <v>2634</v>
      </c>
      <c r="B455" s="490" t="s">
        <v>791</v>
      </c>
      <c r="C455" s="487" t="s">
        <v>290</v>
      </c>
      <c r="D455" s="501" t="s">
        <v>290</v>
      </c>
      <c r="E455" s="466"/>
      <c r="F455" s="486" t="str">
        <f t="shared" si="15"/>
        <v/>
      </c>
      <c r="G455" s="486" t="str">
        <f t="shared" si="16"/>
        <v/>
      </c>
    </row>
    <row r="456" spans="1:7" x14ac:dyDescent="0.25">
      <c r="A456" s="455" t="s">
        <v>2633</v>
      </c>
      <c r="B456" s="490" t="s">
        <v>791</v>
      </c>
      <c r="C456" s="487" t="s">
        <v>290</v>
      </c>
      <c r="D456" s="501" t="s">
        <v>290</v>
      </c>
      <c r="E456" s="466"/>
      <c r="F456" s="486" t="str">
        <f t="shared" si="15"/>
        <v/>
      </c>
      <c r="G456" s="486" t="str">
        <f t="shared" si="16"/>
        <v/>
      </c>
    </row>
    <row r="457" spans="1:7" x14ac:dyDescent="0.25">
      <c r="A457" s="455" t="s">
        <v>2632</v>
      </c>
      <c r="B457" s="490" t="s">
        <v>791</v>
      </c>
      <c r="C457" s="487" t="s">
        <v>290</v>
      </c>
      <c r="D457" s="501" t="s">
        <v>290</v>
      </c>
      <c r="E457" s="476"/>
      <c r="F457" s="486" t="str">
        <f t="shared" si="15"/>
        <v/>
      </c>
      <c r="G457" s="486" t="str">
        <f t="shared" si="16"/>
        <v/>
      </c>
    </row>
    <row r="458" spans="1:7" x14ac:dyDescent="0.25">
      <c r="A458" s="455" t="s">
        <v>2631</v>
      </c>
      <c r="B458" s="490" t="s">
        <v>791</v>
      </c>
      <c r="C458" s="487" t="s">
        <v>290</v>
      </c>
      <c r="D458" s="501" t="s">
        <v>290</v>
      </c>
      <c r="E458" s="476"/>
      <c r="F458" s="486" t="str">
        <f t="shared" si="15"/>
        <v/>
      </c>
      <c r="G458" s="486" t="str">
        <f t="shared" si="16"/>
        <v/>
      </c>
    </row>
    <row r="459" spans="1:7" x14ac:dyDescent="0.25">
      <c r="A459" s="455" t="s">
        <v>2630</v>
      </c>
      <c r="B459" s="490" t="s">
        <v>791</v>
      </c>
      <c r="C459" s="487" t="s">
        <v>290</v>
      </c>
      <c r="D459" s="501" t="s">
        <v>290</v>
      </c>
      <c r="E459" s="476"/>
      <c r="F459" s="486" t="str">
        <f t="shared" si="15"/>
        <v/>
      </c>
      <c r="G459" s="486" t="str">
        <f t="shared" si="16"/>
        <v/>
      </c>
    </row>
    <row r="460" spans="1:7" x14ac:dyDescent="0.25">
      <c r="A460" s="455" t="s">
        <v>2629</v>
      </c>
      <c r="B460" s="490" t="s">
        <v>791</v>
      </c>
      <c r="C460" s="487" t="s">
        <v>290</v>
      </c>
      <c r="D460" s="501" t="s">
        <v>290</v>
      </c>
      <c r="E460" s="476"/>
      <c r="F460" s="486" t="str">
        <f t="shared" si="15"/>
        <v/>
      </c>
      <c r="G460" s="486" t="str">
        <f t="shared" si="16"/>
        <v/>
      </c>
    </row>
    <row r="461" spans="1:7" x14ac:dyDescent="0.25">
      <c r="A461" s="455" t="s">
        <v>2628</v>
      </c>
      <c r="B461" s="490" t="s">
        <v>791</v>
      </c>
      <c r="C461" s="487" t="s">
        <v>290</v>
      </c>
      <c r="D461" s="501" t="s">
        <v>290</v>
      </c>
      <c r="E461" s="476"/>
      <c r="F461" s="486" t="str">
        <f t="shared" si="15"/>
        <v/>
      </c>
      <c r="G461" s="486" t="str">
        <f t="shared" si="16"/>
        <v/>
      </c>
    </row>
    <row r="462" spans="1:7" x14ac:dyDescent="0.25">
      <c r="A462" s="455" t="s">
        <v>2627</v>
      </c>
      <c r="B462" s="490" t="s">
        <v>791</v>
      </c>
      <c r="C462" s="487" t="s">
        <v>290</v>
      </c>
      <c r="D462" s="501" t="s">
        <v>290</v>
      </c>
      <c r="E462" s="476"/>
      <c r="F462" s="486" t="str">
        <f t="shared" si="15"/>
        <v/>
      </c>
      <c r="G462" s="486" t="str">
        <f t="shared" si="16"/>
        <v/>
      </c>
    </row>
    <row r="463" spans="1:7" x14ac:dyDescent="0.25">
      <c r="A463" s="455" t="s">
        <v>2626</v>
      </c>
      <c r="B463" s="490" t="s">
        <v>791</v>
      </c>
      <c r="C463" s="487" t="s">
        <v>290</v>
      </c>
      <c r="D463" s="501" t="s">
        <v>290</v>
      </c>
      <c r="E463" s="463"/>
      <c r="F463" s="486" t="str">
        <f t="shared" si="15"/>
        <v/>
      </c>
      <c r="G463" s="486" t="str">
        <f t="shared" si="16"/>
        <v/>
      </c>
    </row>
    <row r="464" spans="1:7" x14ac:dyDescent="0.25">
      <c r="A464" s="455" t="s">
        <v>2625</v>
      </c>
      <c r="B464" s="490" t="s">
        <v>791</v>
      </c>
      <c r="C464" s="487" t="s">
        <v>290</v>
      </c>
      <c r="D464" s="501" t="s">
        <v>290</v>
      </c>
      <c r="E464" s="581"/>
      <c r="F464" s="486" t="str">
        <f t="shared" si="15"/>
        <v/>
      </c>
      <c r="G464" s="486" t="str">
        <f t="shared" si="16"/>
        <v/>
      </c>
    </row>
    <row r="465" spans="1:7" x14ac:dyDescent="0.25">
      <c r="A465" s="455" t="s">
        <v>2624</v>
      </c>
      <c r="B465" s="490" t="s">
        <v>791</v>
      </c>
      <c r="C465" s="487" t="s">
        <v>290</v>
      </c>
      <c r="D465" s="501" t="s">
        <v>290</v>
      </c>
      <c r="E465" s="581"/>
      <c r="F465" s="486" t="str">
        <f t="shared" si="15"/>
        <v/>
      </c>
      <c r="G465" s="486" t="str">
        <f t="shared" si="16"/>
        <v/>
      </c>
    </row>
    <row r="466" spans="1:7" x14ac:dyDescent="0.25">
      <c r="A466" s="455" t="s">
        <v>2623</v>
      </c>
      <c r="B466" s="490" t="s">
        <v>791</v>
      </c>
      <c r="C466" s="487" t="s">
        <v>290</v>
      </c>
      <c r="D466" s="501" t="s">
        <v>290</v>
      </c>
      <c r="E466" s="581"/>
      <c r="F466" s="486" t="str">
        <f t="shared" si="15"/>
        <v/>
      </c>
      <c r="G466" s="486" t="str">
        <f t="shared" si="16"/>
        <v/>
      </c>
    </row>
    <row r="467" spans="1:7" x14ac:dyDescent="0.25">
      <c r="A467" s="455" t="s">
        <v>2622</v>
      </c>
      <c r="B467" s="490" t="s">
        <v>791</v>
      </c>
      <c r="C467" s="487" t="s">
        <v>290</v>
      </c>
      <c r="D467" s="501" t="s">
        <v>290</v>
      </c>
      <c r="E467" s="581"/>
      <c r="F467" s="486" t="str">
        <f t="shared" si="15"/>
        <v/>
      </c>
      <c r="G467" s="486" t="str">
        <f t="shared" si="16"/>
        <v/>
      </c>
    </row>
    <row r="468" spans="1:7" x14ac:dyDescent="0.25">
      <c r="A468" s="455" t="s">
        <v>2621</v>
      </c>
      <c r="B468" s="490" t="s">
        <v>791</v>
      </c>
      <c r="C468" s="487" t="s">
        <v>290</v>
      </c>
      <c r="D468" s="501" t="s">
        <v>290</v>
      </c>
      <c r="E468" s="581"/>
      <c r="F468" s="486" t="str">
        <f t="shared" si="15"/>
        <v/>
      </c>
      <c r="G468" s="486" t="str">
        <f t="shared" si="16"/>
        <v/>
      </c>
    </row>
    <row r="469" spans="1:7" x14ac:dyDescent="0.25">
      <c r="A469" s="455" t="s">
        <v>2620</v>
      </c>
      <c r="B469" s="490" t="s">
        <v>791</v>
      </c>
      <c r="C469" s="487" t="s">
        <v>290</v>
      </c>
      <c r="D469" s="501" t="s">
        <v>290</v>
      </c>
      <c r="E469" s="581"/>
      <c r="F469" s="486" t="str">
        <f t="shared" si="15"/>
        <v/>
      </c>
      <c r="G469" s="486" t="str">
        <f t="shared" si="16"/>
        <v/>
      </c>
    </row>
    <row r="470" spans="1:7" x14ac:dyDescent="0.25">
      <c r="A470" s="455" t="s">
        <v>2619</v>
      </c>
      <c r="B470" s="490" t="s">
        <v>791</v>
      </c>
      <c r="C470" s="487" t="s">
        <v>290</v>
      </c>
      <c r="D470" s="501" t="s">
        <v>290</v>
      </c>
      <c r="E470" s="581"/>
      <c r="F470" s="486" t="str">
        <f t="shared" si="15"/>
        <v/>
      </c>
      <c r="G470" s="486" t="str">
        <f t="shared" si="16"/>
        <v/>
      </c>
    </row>
    <row r="471" spans="1:7" x14ac:dyDescent="0.25">
      <c r="A471" s="455" t="s">
        <v>2618</v>
      </c>
      <c r="B471" s="490" t="s">
        <v>791</v>
      </c>
      <c r="C471" s="487" t="s">
        <v>290</v>
      </c>
      <c r="D471" s="501" t="s">
        <v>290</v>
      </c>
      <c r="E471" s="581"/>
      <c r="F471" s="486" t="str">
        <f t="shared" si="15"/>
        <v/>
      </c>
      <c r="G471" s="486" t="str">
        <f t="shared" si="16"/>
        <v/>
      </c>
    </row>
    <row r="472" spans="1:7" x14ac:dyDescent="0.25">
      <c r="A472" s="455" t="s">
        <v>2617</v>
      </c>
      <c r="B472" s="488" t="s">
        <v>95</v>
      </c>
      <c r="C472" s="484">
        <f>SUM(C448:C471)</f>
        <v>0</v>
      </c>
      <c r="D472" s="455">
        <f>SUM(D448:D471)</f>
        <v>0</v>
      </c>
      <c r="E472" s="581"/>
      <c r="F472" s="582">
        <f>SUM(F448:F471)</f>
        <v>0</v>
      </c>
      <c r="G472" s="582">
        <f>SUM(G448:G471)</f>
        <v>0</v>
      </c>
    </row>
    <row r="473" spans="1:7" x14ac:dyDescent="0.25">
      <c r="A473" s="469"/>
      <c r="B473" s="469" t="s">
        <v>3336</v>
      </c>
      <c r="C473" s="469" t="s">
        <v>900</v>
      </c>
      <c r="D473" s="469" t="s">
        <v>899</v>
      </c>
      <c r="E473" s="469"/>
      <c r="F473" s="469" t="s">
        <v>784</v>
      </c>
      <c r="G473" s="469" t="s">
        <v>898</v>
      </c>
    </row>
    <row r="474" spans="1:7" x14ac:dyDescent="0.25">
      <c r="A474" s="455" t="s">
        <v>2616</v>
      </c>
      <c r="B474" s="455" t="s">
        <v>896</v>
      </c>
      <c r="C474" s="464" t="s">
        <v>290</v>
      </c>
      <c r="D474" s="481"/>
      <c r="E474" s="481"/>
      <c r="F474" s="481"/>
      <c r="G474" s="481"/>
    </row>
    <row r="475" spans="1:7" x14ac:dyDescent="0.25">
      <c r="A475" s="463"/>
      <c r="B475" s="463"/>
      <c r="C475" s="463"/>
      <c r="D475" s="463"/>
      <c r="E475" s="463"/>
      <c r="F475" s="463"/>
      <c r="G475" s="463"/>
    </row>
    <row r="476" spans="1:7" x14ac:dyDescent="0.25">
      <c r="A476" s="463"/>
      <c r="B476" s="488" t="s">
        <v>895</v>
      </c>
      <c r="C476" s="463"/>
      <c r="D476" s="463"/>
      <c r="E476" s="463"/>
      <c r="F476" s="463"/>
      <c r="G476" s="463"/>
    </row>
    <row r="477" spans="1:7" x14ac:dyDescent="0.25">
      <c r="A477" s="455" t="s">
        <v>2615</v>
      </c>
      <c r="B477" s="455" t="s">
        <v>893</v>
      </c>
      <c r="C477" s="487" t="s">
        <v>290</v>
      </c>
      <c r="D477" s="501" t="s">
        <v>290</v>
      </c>
      <c r="E477" s="463"/>
      <c r="F477" s="486" t="str">
        <f>IF($C$485=0,"",IF(C477="[for completion]","",IF(C477="","",C477/$C$485)))</f>
        <v/>
      </c>
      <c r="G477" s="486" t="str">
        <f>IF($D$485=0,"",IF(D477="[for completion]","",IF(D477="","",D477/$D$485)))</f>
        <v/>
      </c>
    </row>
    <row r="478" spans="1:7" x14ac:dyDescent="0.25">
      <c r="A478" s="455" t="s">
        <v>2614</v>
      </c>
      <c r="B478" s="455" t="s">
        <v>891</v>
      </c>
      <c r="C478" s="487" t="s">
        <v>290</v>
      </c>
      <c r="D478" s="501" t="s">
        <v>290</v>
      </c>
      <c r="E478" s="463"/>
      <c r="F478" s="486" t="str">
        <f t="shared" ref="F478:F484" si="17">IF($C$485=0,"",IF(C478="[for completion]","",IF(C478="","",C478/$C$485)))</f>
        <v/>
      </c>
      <c r="G478" s="486" t="str">
        <f t="shared" ref="G478:G484" si="18">IF($D$485=0,"",IF(D478="[for completion]","",IF(D478="","",D478/$D$485)))</f>
        <v/>
      </c>
    </row>
    <row r="479" spans="1:7" x14ac:dyDescent="0.25">
      <c r="A479" s="455" t="s">
        <v>2613</v>
      </c>
      <c r="B479" s="455" t="s">
        <v>889</v>
      </c>
      <c r="C479" s="487" t="s">
        <v>290</v>
      </c>
      <c r="D479" s="501" t="s">
        <v>290</v>
      </c>
      <c r="E479" s="463"/>
      <c r="F479" s="486" t="str">
        <f t="shared" si="17"/>
        <v/>
      </c>
      <c r="G479" s="486" t="str">
        <f t="shared" si="18"/>
        <v/>
      </c>
    </row>
    <row r="480" spans="1:7" x14ac:dyDescent="0.25">
      <c r="A480" s="455" t="s">
        <v>2612</v>
      </c>
      <c r="B480" s="455" t="s">
        <v>887</v>
      </c>
      <c r="C480" s="487" t="s">
        <v>290</v>
      </c>
      <c r="D480" s="501" t="s">
        <v>290</v>
      </c>
      <c r="E480" s="463"/>
      <c r="F480" s="486" t="str">
        <f t="shared" si="17"/>
        <v/>
      </c>
      <c r="G480" s="486" t="str">
        <f t="shared" si="18"/>
        <v/>
      </c>
    </row>
    <row r="481" spans="1:7" x14ac:dyDescent="0.25">
      <c r="A481" s="455" t="s">
        <v>2611</v>
      </c>
      <c r="B481" s="455" t="s">
        <v>885</v>
      </c>
      <c r="C481" s="487" t="s">
        <v>290</v>
      </c>
      <c r="D481" s="501" t="s">
        <v>290</v>
      </c>
      <c r="E481" s="463"/>
      <c r="F481" s="486" t="str">
        <f t="shared" si="17"/>
        <v/>
      </c>
      <c r="G481" s="486" t="str">
        <f t="shared" si="18"/>
        <v/>
      </c>
    </row>
    <row r="482" spans="1:7" x14ac:dyDescent="0.25">
      <c r="A482" s="455" t="s">
        <v>2610</v>
      </c>
      <c r="B482" s="455" t="s">
        <v>883</v>
      </c>
      <c r="C482" s="487" t="s">
        <v>290</v>
      </c>
      <c r="D482" s="501" t="s">
        <v>290</v>
      </c>
      <c r="E482" s="463"/>
      <c r="F482" s="486" t="str">
        <f t="shared" si="17"/>
        <v/>
      </c>
      <c r="G482" s="486" t="str">
        <f t="shared" si="18"/>
        <v/>
      </c>
    </row>
    <row r="483" spans="1:7" x14ac:dyDescent="0.25">
      <c r="A483" s="455" t="s">
        <v>2609</v>
      </c>
      <c r="B483" s="455" t="s">
        <v>881</v>
      </c>
      <c r="C483" s="487" t="s">
        <v>290</v>
      </c>
      <c r="D483" s="501" t="s">
        <v>290</v>
      </c>
      <c r="E483" s="463"/>
      <c r="F483" s="486" t="str">
        <f t="shared" si="17"/>
        <v/>
      </c>
      <c r="G483" s="486" t="str">
        <f t="shared" si="18"/>
        <v/>
      </c>
    </row>
    <row r="484" spans="1:7" x14ac:dyDescent="0.25">
      <c r="A484" s="455" t="s">
        <v>2608</v>
      </c>
      <c r="B484" s="455" t="s">
        <v>879</v>
      </c>
      <c r="C484" s="487" t="s">
        <v>290</v>
      </c>
      <c r="D484" s="501" t="s">
        <v>290</v>
      </c>
      <c r="E484" s="463"/>
      <c r="F484" s="486" t="str">
        <f t="shared" si="17"/>
        <v/>
      </c>
      <c r="G484" s="486" t="str">
        <f t="shared" si="18"/>
        <v/>
      </c>
    </row>
    <row r="485" spans="1:7" x14ac:dyDescent="0.25">
      <c r="A485" s="455" t="s">
        <v>2607</v>
      </c>
      <c r="B485" s="485" t="s">
        <v>95</v>
      </c>
      <c r="C485" s="524">
        <f>SUM(C477:C484)</f>
        <v>0</v>
      </c>
      <c r="D485" s="500">
        <f>SUM(D477:D484)</f>
        <v>0</v>
      </c>
      <c r="E485" s="463"/>
      <c r="F485" s="561">
        <f>SUM(F477:F484)</f>
        <v>0</v>
      </c>
      <c r="G485" s="561">
        <f>SUM(G477:G484)</f>
        <v>0</v>
      </c>
    </row>
    <row r="486" spans="1:7" x14ac:dyDescent="0.25">
      <c r="A486" s="455" t="s">
        <v>2606</v>
      </c>
      <c r="B486" s="482" t="s">
        <v>876</v>
      </c>
      <c r="C486" s="487"/>
      <c r="D486" s="501"/>
      <c r="E486" s="463"/>
      <c r="F486" s="486" t="s">
        <v>3330</v>
      </c>
      <c r="G486" s="486" t="s">
        <v>3330</v>
      </c>
    </row>
    <row r="487" spans="1:7" x14ac:dyDescent="0.25">
      <c r="A487" s="455" t="s">
        <v>2605</v>
      </c>
      <c r="B487" s="482" t="s">
        <v>874</v>
      </c>
      <c r="C487" s="487"/>
      <c r="D487" s="501"/>
      <c r="E487" s="463"/>
      <c r="F487" s="486" t="s">
        <v>3330</v>
      </c>
      <c r="G487" s="486" t="s">
        <v>3330</v>
      </c>
    </row>
    <row r="488" spans="1:7" x14ac:dyDescent="0.25">
      <c r="A488" s="455" t="s">
        <v>2604</v>
      </c>
      <c r="B488" s="482" t="s">
        <v>872</v>
      </c>
      <c r="C488" s="487"/>
      <c r="D488" s="501"/>
      <c r="E488" s="463"/>
      <c r="F488" s="486" t="s">
        <v>3330</v>
      </c>
      <c r="G488" s="486" t="s">
        <v>3330</v>
      </c>
    </row>
    <row r="489" spans="1:7" x14ac:dyDescent="0.25">
      <c r="A489" s="455" t="s">
        <v>2603</v>
      </c>
      <c r="B489" s="482" t="s">
        <v>870</v>
      </c>
      <c r="C489" s="487"/>
      <c r="D489" s="501"/>
      <c r="E489" s="463"/>
      <c r="F489" s="486" t="s">
        <v>3330</v>
      </c>
      <c r="G489" s="486" t="s">
        <v>3330</v>
      </c>
    </row>
    <row r="490" spans="1:7" x14ac:dyDescent="0.25">
      <c r="A490" s="455" t="s">
        <v>2602</v>
      </c>
      <c r="B490" s="482" t="s">
        <v>868</v>
      </c>
      <c r="C490" s="487"/>
      <c r="D490" s="501"/>
      <c r="E490" s="463"/>
      <c r="F490" s="486" t="s">
        <v>3330</v>
      </c>
      <c r="G490" s="486" t="s">
        <v>3330</v>
      </c>
    </row>
    <row r="491" spans="1:7" x14ac:dyDescent="0.25">
      <c r="A491" s="455" t="s">
        <v>2601</v>
      </c>
      <c r="B491" s="482" t="s">
        <v>866</v>
      </c>
      <c r="C491" s="487"/>
      <c r="D491" s="501"/>
      <c r="E491" s="463"/>
      <c r="F491" s="486" t="s">
        <v>3330</v>
      </c>
      <c r="G491" s="486" t="s">
        <v>3330</v>
      </c>
    </row>
    <row r="492" spans="1:7" x14ac:dyDescent="0.25">
      <c r="A492" s="455" t="s">
        <v>2600</v>
      </c>
      <c r="B492" s="479"/>
      <c r="C492" s="463"/>
      <c r="D492" s="463"/>
      <c r="E492" s="463"/>
      <c r="F492" s="478"/>
      <c r="G492" s="478"/>
    </row>
    <row r="493" spans="1:7" x14ac:dyDescent="0.25">
      <c r="A493" s="455" t="s">
        <v>2599</v>
      </c>
      <c r="B493" s="479"/>
      <c r="C493" s="463"/>
      <c r="D493" s="463"/>
      <c r="E493" s="463"/>
      <c r="F493" s="478"/>
      <c r="G493" s="478"/>
    </row>
    <row r="494" spans="1:7" x14ac:dyDescent="0.25">
      <c r="A494" s="455" t="s">
        <v>2598</v>
      </c>
      <c r="B494" s="479"/>
      <c r="C494" s="463"/>
      <c r="D494" s="463"/>
      <c r="E494" s="463"/>
      <c r="F494" s="581"/>
      <c r="G494" s="581"/>
    </row>
    <row r="495" spans="1:7" x14ac:dyDescent="0.25">
      <c r="A495" s="469"/>
      <c r="B495" s="469" t="s">
        <v>901</v>
      </c>
      <c r="C495" s="469" t="s">
        <v>900</v>
      </c>
      <c r="D495" s="469" t="s">
        <v>899</v>
      </c>
      <c r="E495" s="469"/>
      <c r="F495" s="469" t="s">
        <v>784</v>
      </c>
      <c r="G495" s="469" t="s">
        <v>898</v>
      </c>
    </row>
    <row r="496" spans="1:7" x14ac:dyDescent="0.25">
      <c r="A496" s="455" t="s">
        <v>2597</v>
      </c>
      <c r="B496" s="455" t="s">
        <v>896</v>
      </c>
      <c r="C496" s="487" t="s">
        <v>61</v>
      </c>
      <c r="D496" s="481"/>
      <c r="E496" s="481"/>
      <c r="F496" s="481"/>
      <c r="G496" s="481"/>
    </row>
    <row r="497" spans="1:7" x14ac:dyDescent="0.25">
      <c r="A497" s="463"/>
      <c r="B497" s="463"/>
      <c r="C497" s="463"/>
      <c r="D497" s="463"/>
      <c r="E497" s="463"/>
      <c r="F497" s="463"/>
      <c r="G497" s="463"/>
    </row>
    <row r="498" spans="1:7" x14ac:dyDescent="0.25">
      <c r="A498" s="463"/>
      <c r="B498" s="488" t="s">
        <v>895</v>
      </c>
      <c r="C498" s="463"/>
      <c r="D498" s="463"/>
      <c r="E498" s="463"/>
      <c r="F498" s="463"/>
      <c r="G498" s="463"/>
    </row>
    <row r="499" spans="1:7" x14ac:dyDescent="0.25">
      <c r="A499" s="455" t="s">
        <v>2596</v>
      </c>
      <c r="B499" s="455" t="s">
        <v>893</v>
      </c>
      <c r="C499" s="487" t="s">
        <v>61</v>
      </c>
      <c r="D499" s="487" t="s">
        <v>61</v>
      </c>
      <c r="E499" s="463"/>
      <c r="F499" s="486" t="str">
        <f>IF($C$507=0,"",IF(C499="[for completion]","",IF(C499="","",C499/$C$507)))</f>
        <v/>
      </c>
      <c r="G499" s="486" t="str">
        <f>IF($D$507=0,"",IF(D499="[for completion]","",IF(D499="","",D499/$D$507)))</f>
        <v/>
      </c>
    </row>
    <row r="500" spans="1:7" x14ac:dyDescent="0.25">
      <c r="A500" s="455" t="s">
        <v>2595</v>
      </c>
      <c r="B500" s="455" t="s">
        <v>891</v>
      </c>
      <c r="C500" s="487" t="s">
        <v>61</v>
      </c>
      <c r="D500" s="487" t="s">
        <v>61</v>
      </c>
      <c r="E500" s="463"/>
      <c r="F500" s="486" t="str">
        <f t="shared" ref="F500:F506" si="19">IF($C$507=0,"",IF(C500="[for completion]","",IF(C500="","",C500/$C$507)))</f>
        <v/>
      </c>
      <c r="G500" s="486" t="str">
        <f t="shared" ref="G500:G506" si="20">IF($D$507=0,"",IF(D500="[for completion]","",IF(D500="","",D500/$D$507)))</f>
        <v/>
      </c>
    </row>
    <row r="501" spans="1:7" x14ac:dyDescent="0.25">
      <c r="A501" s="455" t="s">
        <v>2594</v>
      </c>
      <c r="B501" s="455" t="s">
        <v>889</v>
      </c>
      <c r="C501" s="487" t="s">
        <v>61</v>
      </c>
      <c r="D501" s="487" t="s">
        <v>61</v>
      </c>
      <c r="E501" s="463"/>
      <c r="F501" s="486" t="str">
        <f t="shared" si="19"/>
        <v/>
      </c>
      <c r="G501" s="486" t="str">
        <f t="shared" si="20"/>
        <v/>
      </c>
    </row>
    <row r="502" spans="1:7" x14ac:dyDescent="0.25">
      <c r="A502" s="455" t="s">
        <v>2593</v>
      </c>
      <c r="B502" s="455" t="s">
        <v>887</v>
      </c>
      <c r="C502" s="487" t="s">
        <v>61</v>
      </c>
      <c r="D502" s="487" t="s">
        <v>61</v>
      </c>
      <c r="E502" s="463"/>
      <c r="F502" s="486" t="str">
        <f t="shared" si="19"/>
        <v/>
      </c>
      <c r="G502" s="486" t="str">
        <f t="shared" si="20"/>
        <v/>
      </c>
    </row>
    <row r="503" spans="1:7" x14ac:dyDescent="0.25">
      <c r="A503" s="455" t="s">
        <v>2592</v>
      </c>
      <c r="B503" s="455" t="s">
        <v>885</v>
      </c>
      <c r="C503" s="487" t="s">
        <v>61</v>
      </c>
      <c r="D503" s="487" t="s">
        <v>61</v>
      </c>
      <c r="E503" s="463"/>
      <c r="F503" s="486" t="str">
        <f t="shared" si="19"/>
        <v/>
      </c>
      <c r="G503" s="486" t="str">
        <f t="shared" si="20"/>
        <v/>
      </c>
    </row>
    <row r="504" spans="1:7" x14ac:dyDescent="0.25">
      <c r="A504" s="455" t="s">
        <v>2591</v>
      </c>
      <c r="B504" s="455" t="s">
        <v>883</v>
      </c>
      <c r="C504" s="487" t="s">
        <v>61</v>
      </c>
      <c r="D504" s="487" t="s">
        <v>61</v>
      </c>
      <c r="E504" s="463"/>
      <c r="F504" s="486" t="str">
        <f t="shared" si="19"/>
        <v/>
      </c>
      <c r="G504" s="486" t="str">
        <f t="shared" si="20"/>
        <v/>
      </c>
    </row>
    <row r="505" spans="1:7" x14ac:dyDescent="0.25">
      <c r="A505" s="455" t="s">
        <v>2590</v>
      </c>
      <c r="B505" s="455" t="s">
        <v>881</v>
      </c>
      <c r="C505" s="487" t="s">
        <v>61</v>
      </c>
      <c r="D505" s="487" t="s">
        <v>61</v>
      </c>
      <c r="E505" s="463"/>
      <c r="F505" s="486" t="str">
        <f t="shared" si="19"/>
        <v/>
      </c>
      <c r="G505" s="486" t="str">
        <f t="shared" si="20"/>
        <v/>
      </c>
    </row>
    <row r="506" spans="1:7" x14ac:dyDescent="0.25">
      <c r="A506" s="455" t="s">
        <v>2589</v>
      </c>
      <c r="B506" s="455" t="s">
        <v>879</v>
      </c>
      <c r="C506" s="487" t="s">
        <v>61</v>
      </c>
      <c r="D506" s="487" t="s">
        <v>61</v>
      </c>
      <c r="E506" s="463"/>
      <c r="F506" s="486" t="str">
        <f t="shared" si="19"/>
        <v/>
      </c>
      <c r="G506" s="486" t="str">
        <f t="shared" si="20"/>
        <v/>
      </c>
    </row>
    <row r="507" spans="1:7" x14ac:dyDescent="0.25">
      <c r="A507" s="455" t="s">
        <v>2588</v>
      </c>
      <c r="B507" s="485" t="s">
        <v>95</v>
      </c>
      <c r="C507" s="524">
        <f>SUM(C499:C506)</f>
        <v>0</v>
      </c>
      <c r="D507" s="500">
        <f>SUM(D499:D506)</f>
        <v>0</v>
      </c>
      <c r="E507" s="463"/>
      <c r="F507" s="561">
        <f>SUM(F499:F506)</f>
        <v>0</v>
      </c>
      <c r="G507" s="561">
        <f>SUM(G499:G506)</f>
        <v>0</v>
      </c>
    </row>
    <row r="508" spans="1:7" x14ac:dyDescent="0.25">
      <c r="A508" s="455" t="s">
        <v>2587</v>
      </c>
      <c r="B508" s="482" t="s">
        <v>876</v>
      </c>
      <c r="C508" s="487"/>
      <c r="D508" s="501"/>
      <c r="E508" s="463"/>
      <c r="F508" s="486" t="s">
        <v>3330</v>
      </c>
      <c r="G508" s="486" t="s">
        <v>3330</v>
      </c>
    </row>
    <row r="509" spans="1:7" x14ac:dyDescent="0.25">
      <c r="A509" s="455" t="s">
        <v>2586</v>
      </c>
      <c r="B509" s="482" t="s">
        <v>874</v>
      </c>
      <c r="C509" s="487"/>
      <c r="D509" s="501"/>
      <c r="E509" s="463"/>
      <c r="F509" s="486" t="s">
        <v>3330</v>
      </c>
      <c r="G509" s="486" t="s">
        <v>3330</v>
      </c>
    </row>
    <row r="510" spans="1:7" x14ac:dyDescent="0.25">
      <c r="A510" s="455" t="s">
        <v>2585</v>
      </c>
      <c r="B510" s="482" t="s">
        <v>872</v>
      </c>
      <c r="C510" s="487"/>
      <c r="D510" s="501"/>
      <c r="E510" s="463"/>
      <c r="F510" s="486" t="s">
        <v>3330</v>
      </c>
      <c r="G510" s="486" t="s">
        <v>3330</v>
      </c>
    </row>
    <row r="511" spans="1:7" x14ac:dyDescent="0.25">
      <c r="A511" s="455" t="s">
        <v>2584</v>
      </c>
      <c r="B511" s="482" t="s">
        <v>870</v>
      </c>
      <c r="C511" s="487"/>
      <c r="D511" s="501"/>
      <c r="E511" s="463"/>
      <c r="F511" s="486" t="s">
        <v>3330</v>
      </c>
      <c r="G511" s="486" t="s">
        <v>3330</v>
      </c>
    </row>
    <row r="512" spans="1:7" x14ac:dyDescent="0.25">
      <c r="A512" s="455" t="s">
        <v>2583</v>
      </c>
      <c r="B512" s="482" t="s">
        <v>868</v>
      </c>
      <c r="C512" s="487"/>
      <c r="D512" s="501"/>
      <c r="E512" s="463"/>
      <c r="F512" s="486" t="s">
        <v>3330</v>
      </c>
      <c r="G512" s="486" t="s">
        <v>3330</v>
      </c>
    </row>
    <row r="513" spans="1:7" x14ac:dyDescent="0.25">
      <c r="A513" s="455" t="s">
        <v>2582</v>
      </c>
      <c r="B513" s="482" t="s">
        <v>866</v>
      </c>
      <c r="C513" s="487"/>
      <c r="D513" s="501"/>
      <c r="E513" s="463"/>
      <c r="F513" s="486" t="s">
        <v>3330</v>
      </c>
      <c r="G513" s="486" t="s">
        <v>3330</v>
      </c>
    </row>
    <row r="514" spans="1:7" x14ac:dyDescent="0.25">
      <c r="A514" s="455" t="s">
        <v>2581</v>
      </c>
      <c r="B514" s="479"/>
      <c r="C514" s="463"/>
      <c r="D514" s="463"/>
      <c r="E514" s="463"/>
      <c r="F514" s="480"/>
      <c r="G514" s="480"/>
    </row>
    <row r="515" spans="1:7" x14ac:dyDescent="0.25">
      <c r="A515" s="455" t="s">
        <v>2580</v>
      </c>
      <c r="B515" s="479"/>
      <c r="C515" s="463"/>
      <c r="D515" s="463"/>
      <c r="E515" s="463"/>
      <c r="F515" s="480"/>
      <c r="G515" s="480"/>
    </row>
    <row r="516" spans="1:7" x14ac:dyDescent="0.25">
      <c r="A516" s="455" t="s">
        <v>2579</v>
      </c>
      <c r="B516" s="479"/>
      <c r="C516" s="463"/>
      <c r="D516" s="463"/>
      <c r="E516" s="463"/>
      <c r="F516" s="480"/>
      <c r="G516" s="569"/>
    </row>
    <row r="517" spans="1:7" x14ac:dyDescent="0.25">
      <c r="A517" s="469"/>
      <c r="B517" s="469" t="s">
        <v>862</v>
      </c>
      <c r="C517" s="469" t="s">
        <v>861</v>
      </c>
      <c r="D517" s="469"/>
      <c r="E517" s="469"/>
      <c r="F517" s="469"/>
      <c r="G517" s="469"/>
    </row>
    <row r="518" spans="1:7" x14ac:dyDescent="0.25">
      <c r="A518" s="455" t="s">
        <v>2578</v>
      </c>
      <c r="B518" s="488" t="s">
        <v>732</v>
      </c>
      <c r="C518" s="464" t="s">
        <v>290</v>
      </c>
      <c r="D518" s="464"/>
      <c r="E518" s="463"/>
      <c r="F518" s="463"/>
      <c r="G518" s="463"/>
    </row>
    <row r="519" spans="1:7" x14ac:dyDescent="0.25">
      <c r="A519" s="455" t="s">
        <v>2577</v>
      </c>
      <c r="B519" s="488" t="s">
        <v>730</v>
      </c>
      <c r="C519" s="464" t="s">
        <v>290</v>
      </c>
      <c r="D519" s="464"/>
      <c r="E519" s="463"/>
      <c r="F519" s="463"/>
      <c r="G519" s="463"/>
    </row>
    <row r="520" spans="1:7" x14ac:dyDescent="0.25">
      <c r="A520" s="455" t="s">
        <v>2576</v>
      </c>
      <c r="B520" s="488" t="s">
        <v>728</v>
      </c>
      <c r="C520" s="464" t="s">
        <v>290</v>
      </c>
      <c r="D520" s="464"/>
      <c r="E520" s="463"/>
      <c r="F520" s="463"/>
      <c r="G520" s="463"/>
    </row>
    <row r="521" spans="1:7" x14ac:dyDescent="0.25">
      <c r="A521" s="455" t="s">
        <v>2575</v>
      </c>
      <c r="B521" s="488" t="s">
        <v>726</v>
      </c>
      <c r="C521" s="464" t="s">
        <v>290</v>
      </c>
      <c r="D521" s="464"/>
      <c r="E521" s="463"/>
      <c r="F521" s="463"/>
      <c r="G521" s="463"/>
    </row>
    <row r="522" spans="1:7" x14ac:dyDescent="0.25">
      <c r="A522" s="455" t="s">
        <v>2574</v>
      </c>
      <c r="B522" s="488" t="s">
        <v>724</v>
      </c>
      <c r="C522" s="464" t="s">
        <v>290</v>
      </c>
      <c r="D522" s="464"/>
      <c r="E522" s="463"/>
      <c r="F522" s="463"/>
      <c r="G522" s="463"/>
    </row>
    <row r="523" spans="1:7" x14ac:dyDescent="0.25">
      <c r="A523" s="455" t="s">
        <v>2573</v>
      </c>
      <c r="B523" s="488" t="s">
        <v>722</v>
      </c>
      <c r="C523" s="464" t="s">
        <v>290</v>
      </c>
      <c r="D523" s="464"/>
      <c r="E523" s="463"/>
      <c r="F523" s="463"/>
      <c r="G523" s="463"/>
    </row>
    <row r="524" spans="1:7" x14ac:dyDescent="0.25">
      <c r="A524" s="455" t="s">
        <v>2572</v>
      </c>
      <c r="B524" s="488" t="s">
        <v>720</v>
      </c>
      <c r="C524" s="464" t="s">
        <v>290</v>
      </c>
      <c r="D524" s="464"/>
      <c r="E524" s="463"/>
      <c r="F524" s="463"/>
      <c r="G524" s="463"/>
    </row>
    <row r="525" spans="1:7" x14ac:dyDescent="0.25">
      <c r="A525" s="455" t="s">
        <v>2571</v>
      </c>
      <c r="B525" s="488" t="s">
        <v>3337</v>
      </c>
      <c r="C525" s="464" t="s">
        <v>290</v>
      </c>
      <c r="D525" s="464"/>
      <c r="E525" s="463"/>
      <c r="F525" s="463"/>
      <c r="G525" s="463"/>
    </row>
    <row r="526" spans="1:7" x14ac:dyDescent="0.25">
      <c r="A526" s="455" t="s">
        <v>2570</v>
      </c>
      <c r="B526" s="488" t="s">
        <v>3338</v>
      </c>
      <c r="C526" s="464" t="s">
        <v>290</v>
      </c>
      <c r="D526" s="464"/>
      <c r="E526" s="463"/>
      <c r="F526" s="463"/>
      <c r="G526" s="463"/>
    </row>
    <row r="527" spans="1:7" x14ac:dyDescent="0.25">
      <c r="A527" s="455" t="s">
        <v>2569</v>
      </c>
      <c r="B527" s="488" t="s">
        <v>714</v>
      </c>
      <c r="C527" s="464" t="s">
        <v>290</v>
      </c>
      <c r="D527" s="464"/>
      <c r="E527" s="463"/>
      <c r="F527" s="463"/>
      <c r="G527" s="463"/>
    </row>
    <row r="528" spans="1:7" x14ac:dyDescent="0.25">
      <c r="A528" s="455" t="s">
        <v>2568</v>
      </c>
      <c r="B528" s="488" t="s">
        <v>712</v>
      </c>
      <c r="C528" s="464" t="s">
        <v>290</v>
      </c>
      <c r="D528" s="464"/>
      <c r="E528" s="463"/>
      <c r="F528" s="463"/>
      <c r="G528" s="463"/>
    </row>
    <row r="529" spans="1:7" x14ac:dyDescent="0.25">
      <c r="A529" s="455" t="s">
        <v>2567</v>
      </c>
      <c r="B529" s="488" t="s">
        <v>710</v>
      </c>
      <c r="C529" s="464" t="s">
        <v>290</v>
      </c>
      <c r="D529" s="464"/>
      <c r="E529" s="463"/>
      <c r="F529" s="463"/>
      <c r="G529" s="463"/>
    </row>
    <row r="530" spans="1:7" x14ac:dyDescent="0.25">
      <c r="A530" s="455" t="s">
        <v>2566</v>
      </c>
      <c r="B530" s="488" t="s">
        <v>93</v>
      </c>
      <c r="C530" s="464" t="s">
        <v>290</v>
      </c>
      <c r="D530" s="464"/>
      <c r="E530" s="463"/>
      <c r="F530" s="463"/>
      <c r="G530" s="463"/>
    </row>
    <row r="531" spans="1:7" x14ac:dyDescent="0.25">
      <c r="A531" s="455" t="s">
        <v>2565</v>
      </c>
      <c r="B531" s="482" t="s">
        <v>846</v>
      </c>
      <c r="C531" s="464"/>
      <c r="D531" s="481"/>
      <c r="E531" s="463"/>
      <c r="F531" s="463"/>
      <c r="G531" s="463"/>
    </row>
    <row r="532" spans="1:7" x14ac:dyDescent="0.25">
      <c r="A532" s="455" t="s">
        <v>2564</v>
      </c>
      <c r="B532" s="495" t="s">
        <v>97</v>
      </c>
      <c r="C532" s="464"/>
      <c r="D532" s="481"/>
      <c r="E532" s="463"/>
      <c r="F532" s="463"/>
      <c r="G532" s="463"/>
    </row>
    <row r="533" spans="1:7" x14ac:dyDescent="0.25">
      <c r="A533" s="455" t="s">
        <v>2563</v>
      </c>
      <c r="B533" s="495" t="s">
        <v>97</v>
      </c>
      <c r="C533" s="464"/>
      <c r="D533" s="481"/>
      <c r="E533" s="463"/>
      <c r="F533" s="463"/>
      <c r="G533" s="463"/>
    </row>
    <row r="534" spans="1:7" x14ac:dyDescent="0.25">
      <c r="A534" s="455" t="s">
        <v>2562</v>
      </c>
      <c r="B534" s="495" t="s">
        <v>97</v>
      </c>
      <c r="C534" s="464"/>
      <c r="D534" s="481"/>
      <c r="E534" s="463"/>
      <c r="F534" s="463"/>
      <c r="G534" s="463"/>
    </row>
    <row r="535" spans="1:7" x14ac:dyDescent="0.25">
      <c r="A535" s="455" t="s">
        <v>2561</v>
      </c>
      <c r="B535" s="495" t="s">
        <v>97</v>
      </c>
      <c r="C535" s="464"/>
      <c r="D535" s="481"/>
      <c r="E535" s="463"/>
      <c r="F535" s="463"/>
      <c r="G535" s="463"/>
    </row>
    <row r="536" spans="1:7" x14ac:dyDescent="0.25">
      <c r="A536" s="455" t="s">
        <v>2560</v>
      </c>
      <c r="B536" s="495" t="s">
        <v>97</v>
      </c>
      <c r="C536" s="464"/>
      <c r="D536" s="481"/>
      <c r="E536" s="463"/>
      <c r="F536" s="463"/>
      <c r="G536" s="463"/>
    </row>
    <row r="537" spans="1:7" x14ac:dyDescent="0.25">
      <c r="A537" s="455" t="s">
        <v>2559</v>
      </c>
      <c r="B537" s="495" t="s">
        <v>97</v>
      </c>
      <c r="C537" s="464"/>
      <c r="D537" s="481"/>
      <c r="E537" s="463"/>
      <c r="F537" s="463"/>
      <c r="G537" s="463"/>
    </row>
    <row r="538" spans="1:7" x14ac:dyDescent="0.25">
      <c r="A538" s="455" t="s">
        <v>2558</v>
      </c>
      <c r="B538" s="495" t="s">
        <v>97</v>
      </c>
      <c r="C538" s="464"/>
      <c r="D538" s="481"/>
      <c r="E538" s="463"/>
      <c r="F538" s="463"/>
      <c r="G538" s="463"/>
    </row>
    <row r="539" spans="1:7" x14ac:dyDescent="0.25">
      <c r="A539" s="455" t="s">
        <v>2557</v>
      </c>
      <c r="B539" s="495" t="s">
        <v>97</v>
      </c>
      <c r="C539" s="464"/>
      <c r="D539" s="481"/>
      <c r="E539" s="463"/>
      <c r="F539" s="463"/>
      <c r="G539" s="463"/>
    </row>
    <row r="540" spans="1:7" x14ac:dyDescent="0.25">
      <c r="A540" s="455" t="s">
        <v>2556</v>
      </c>
      <c r="B540" s="495" t="s">
        <v>97</v>
      </c>
      <c r="C540" s="464"/>
      <c r="D540" s="481"/>
      <c r="E540" s="463"/>
      <c r="F540" s="463"/>
      <c r="G540" s="463"/>
    </row>
    <row r="541" spans="1:7" x14ac:dyDescent="0.25">
      <c r="A541" s="455" t="s">
        <v>2555</v>
      </c>
      <c r="B541" s="495" t="s">
        <v>97</v>
      </c>
      <c r="C541" s="464"/>
      <c r="D541" s="481"/>
      <c r="E541" s="463"/>
      <c r="F541" s="463"/>
      <c r="G541" s="463"/>
    </row>
    <row r="542" spans="1:7" x14ac:dyDescent="0.25">
      <c r="A542" s="455" t="s">
        <v>2554</v>
      </c>
      <c r="B542" s="495" t="s">
        <v>97</v>
      </c>
      <c r="C542" s="464"/>
      <c r="D542" s="481"/>
      <c r="E542" s="463"/>
      <c r="F542" s="463"/>
      <c r="G542" s="462"/>
    </row>
    <row r="543" spans="1:7" x14ac:dyDescent="0.25">
      <c r="A543" s="455" t="s">
        <v>2553</v>
      </c>
      <c r="B543" s="495" t="s">
        <v>97</v>
      </c>
      <c r="C543" s="464"/>
      <c r="D543" s="481"/>
      <c r="E543" s="463"/>
      <c r="F543" s="463"/>
      <c r="G543" s="462"/>
    </row>
    <row r="544" spans="1:7" x14ac:dyDescent="0.25">
      <c r="A544" s="455" t="s">
        <v>2552</v>
      </c>
      <c r="B544" s="495" t="s">
        <v>97</v>
      </c>
      <c r="C544" s="464"/>
      <c r="D544" s="481"/>
      <c r="E544" s="463"/>
      <c r="F544" s="463"/>
      <c r="G544" s="462"/>
    </row>
    <row r="545" spans="1:7" x14ac:dyDescent="0.25">
      <c r="A545" s="469"/>
      <c r="B545" s="469" t="s">
        <v>2551</v>
      </c>
      <c r="C545" s="469" t="s">
        <v>54</v>
      </c>
      <c r="D545" s="469" t="s">
        <v>746</v>
      </c>
      <c r="E545" s="469"/>
      <c r="F545" s="469" t="s">
        <v>784</v>
      </c>
      <c r="G545" s="469" t="s">
        <v>744</v>
      </c>
    </row>
    <row r="546" spans="1:7" x14ac:dyDescent="0.25">
      <c r="A546" s="455" t="s">
        <v>2550</v>
      </c>
      <c r="B546" s="490" t="s">
        <v>791</v>
      </c>
      <c r="C546" s="481" t="s">
        <v>290</v>
      </c>
      <c r="D546" s="481" t="s">
        <v>290</v>
      </c>
      <c r="E546" s="491"/>
      <c r="F546" s="486" t="str">
        <f>IF($C$564=0,"",IF(C546="[for completion]","",IF(C546="","",C546/$C$564)))</f>
        <v/>
      </c>
      <c r="G546" s="486" t="str">
        <f>IF($D$564=0,"",IF(D546="[for completion]","",IF(D546="","",D546/$D$564)))</f>
        <v/>
      </c>
    </row>
    <row r="547" spans="1:7" x14ac:dyDescent="0.25">
      <c r="A547" s="455" t="s">
        <v>2549</v>
      </c>
      <c r="B547" s="490" t="s">
        <v>791</v>
      </c>
      <c r="C547" s="481" t="s">
        <v>290</v>
      </c>
      <c r="D547" s="481" t="s">
        <v>290</v>
      </c>
      <c r="E547" s="491"/>
      <c r="F547" s="486" t="str">
        <f t="shared" ref="F547:F563" si="21">IF($C$564=0,"",IF(C547="[for completion]","",IF(C547="","",C547/$C$564)))</f>
        <v/>
      </c>
      <c r="G547" s="486" t="str">
        <f t="shared" ref="G547:G563" si="22">IF($D$564=0,"",IF(D547="[for completion]","",IF(D547="","",D547/$D$564)))</f>
        <v/>
      </c>
    </row>
    <row r="548" spans="1:7" x14ac:dyDescent="0.25">
      <c r="A548" s="455" t="s">
        <v>2548</v>
      </c>
      <c r="B548" s="490" t="s">
        <v>791</v>
      </c>
      <c r="C548" s="481" t="s">
        <v>290</v>
      </c>
      <c r="D548" s="481" t="s">
        <v>290</v>
      </c>
      <c r="E548" s="491"/>
      <c r="F548" s="486" t="str">
        <f t="shared" si="21"/>
        <v/>
      </c>
      <c r="G548" s="486" t="str">
        <f t="shared" si="22"/>
        <v/>
      </c>
    </row>
    <row r="549" spans="1:7" x14ac:dyDescent="0.25">
      <c r="A549" s="455" t="s">
        <v>2547</v>
      </c>
      <c r="B549" s="490" t="s">
        <v>791</v>
      </c>
      <c r="C549" s="481" t="s">
        <v>290</v>
      </c>
      <c r="D549" s="481" t="s">
        <v>290</v>
      </c>
      <c r="E549" s="491"/>
      <c r="F549" s="486" t="str">
        <f t="shared" si="21"/>
        <v/>
      </c>
      <c r="G549" s="486" t="str">
        <f t="shared" si="22"/>
        <v/>
      </c>
    </row>
    <row r="550" spans="1:7" x14ac:dyDescent="0.25">
      <c r="A550" s="455" t="s">
        <v>2546</v>
      </c>
      <c r="B550" s="490" t="s">
        <v>791</v>
      </c>
      <c r="C550" s="481" t="s">
        <v>290</v>
      </c>
      <c r="D550" s="481" t="s">
        <v>290</v>
      </c>
      <c r="E550" s="491"/>
      <c r="F550" s="486" t="str">
        <f t="shared" si="21"/>
        <v/>
      </c>
      <c r="G550" s="486" t="str">
        <f t="shared" si="22"/>
        <v/>
      </c>
    </row>
    <row r="551" spans="1:7" x14ac:dyDescent="0.25">
      <c r="A551" s="455" t="s">
        <v>2545</v>
      </c>
      <c r="B551" s="490" t="s">
        <v>791</v>
      </c>
      <c r="C551" s="481" t="s">
        <v>290</v>
      </c>
      <c r="D551" s="481" t="s">
        <v>290</v>
      </c>
      <c r="E551" s="491"/>
      <c r="F551" s="486" t="str">
        <f t="shared" si="21"/>
        <v/>
      </c>
      <c r="G551" s="486" t="str">
        <f t="shared" si="22"/>
        <v/>
      </c>
    </row>
    <row r="552" spans="1:7" x14ac:dyDescent="0.25">
      <c r="A552" s="455" t="s">
        <v>2544</v>
      </c>
      <c r="B552" s="490" t="s">
        <v>791</v>
      </c>
      <c r="C552" s="481" t="s">
        <v>290</v>
      </c>
      <c r="D552" s="481" t="s">
        <v>290</v>
      </c>
      <c r="E552" s="491"/>
      <c r="F552" s="486" t="str">
        <f t="shared" si="21"/>
        <v/>
      </c>
      <c r="G552" s="486" t="str">
        <f t="shared" si="22"/>
        <v/>
      </c>
    </row>
    <row r="553" spans="1:7" x14ac:dyDescent="0.25">
      <c r="A553" s="455" t="s">
        <v>2543</v>
      </c>
      <c r="B553" s="490" t="s">
        <v>791</v>
      </c>
      <c r="C553" s="481" t="s">
        <v>290</v>
      </c>
      <c r="D553" s="481" t="s">
        <v>290</v>
      </c>
      <c r="E553" s="491"/>
      <c r="F553" s="486" t="str">
        <f t="shared" si="21"/>
        <v/>
      </c>
      <c r="G553" s="486" t="str">
        <f t="shared" si="22"/>
        <v/>
      </c>
    </row>
    <row r="554" spans="1:7" x14ac:dyDescent="0.25">
      <c r="A554" s="455" t="s">
        <v>2542</v>
      </c>
      <c r="B554" s="490" t="s">
        <v>791</v>
      </c>
      <c r="C554" s="481" t="s">
        <v>290</v>
      </c>
      <c r="D554" s="481" t="s">
        <v>290</v>
      </c>
      <c r="E554" s="491"/>
      <c r="F554" s="486" t="str">
        <f t="shared" si="21"/>
        <v/>
      </c>
      <c r="G554" s="486" t="str">
        <f t="shared" si="22"/>
        <v/>
      </c>
    </row>
    <row r="555" spans="1:7" x14ac:dyDescent="0.25">
      <c r="A555" s="455" t="s">
        <v>2541</v>
      </c>
      <c r="B555" s="490" t="s">
        <v>791</v>
      </c>
      <c r="C555" s="481" t="s">
        <v>290</v>
      </c>
      <c r="D555" s="481" t="s">
        <v>290</v>
      </c>
      <c r="E555" s="491"/>
      <c r="F555" s="486" t="str">
        <f t="shared" si="21"/>
        <v/>
      </c>
      <c r="G555" s="486" t="str">
        <f t="shared" si="22"/>
        <v/>
      </c>
    </row>
    <row r="556" spans="1:7" x14ac:dyDescent="0.25">
      <c r="A556" s="455" t="s">
        <v>2540</v>
      </c>
      <c r="B556" s="490" t="s">
        <v>791</v>
      </c>
      <c r="C556" s="481" t="s">
        <v>290</v>
      </c>
      <c r="D556" s="481" t="s">
        <v>290</v>
      </c>
      <c r="E556" s="491"/>
      <c r="F556" s="486" t="str">
        <f t="shared" si="21"/>
        <v/>
      </c>
      <c r="G556" s="486" t="str">
        <f t="shared" si="22"/>
        <v/>
      </c>
    </row>
    <row r="557" spans="1:7" x14ac:dyDescent="0.25">
      <c r="A557" s="455" t="s">
        <v>2539</v>
      </c>
      <c r="B557" s="490" t="s">
        <v>791</v>
      </c>
      <c r="C557" s="481" t="s">
        <v>290</v>
      </c>
      <c r="D557" s="481" t="s">
        <v>290</v>
      </c>
      <c r="E557" s="491"/>
      <c r="F557" s="486" t="str">
        <f t="shared" si="21"/>
        <v/>
      </c>
      <c r="G557" s="486" t="str">
        <f t="shared" si="22"/>
        <v/>
      </c>
    </row>
    <row r="558" spans="1:7" x14ac:dyDescent="0.25">
      <c r="A558" s="455" t="s">
        <v>2538</v>
      </c>
      <c r="B558" s="490" t="s">
        <v>791</v>
      </c>
      <c r="C558" s="481" t="s">
        <v>290</v>
      </c>
      <c r="D558" s="481" t="s">
        <v>290</v>
      </c>
      <c r="E558" s="491"/>
      <c r="F558" s="486" t="str">
        <f t="shared" si="21"/>
        <v/>
      </c>
      <c r="G558" s="486" t="str">
        <f t="shared" si="22"/>
        <v/>
      </c>
    </row>
    <row r="559" spans="1:7" x14ac:dyDescent="0.25">
      <c r="A559" s="455" t="s">
        <v>2537</v>
      </c>
      <c r="B559" s="490" t="s">
        <v>791</v>
      </c>
      <c r="C559" s="481" t="s">
        <v>290</v>
      </c>
      <c r="D559" s="481" t="s">
        <v>290</v>
      </c>
      <c r="E559" s="491"/>
      <c r="F559" s="486" t="str">
        <f t="shared" si="21"/>
        <v/>
      </c>
      <c r="G559" s="486" t="str">
        <f t="shared" si="22"/>
        <v/>
      </c>
    </row>
    <row r="560" spans="1:7" x14ac:dyDescent="0.25">
      <c r="A560" s="455" t="s">
        <v>2536</v>
      </c>
      <c r="B560" s="490" t="s">
        <v>791</v>
      </c>
      <c r="C560" s="481" t="s">
        <v>290</v>
      </c>
      <c r="D560" s="481" t="s">
        <v>290</v>
      </c>
      <c r="E560" s="491"/>
      <c r="F560" s="486" t="str">
        <f t="shared" si="21"/>
        <v/>
      </c>
      <c r="G560" s="486" t="str">
        <f t="shared" si="22"/>
        <v/>
      </c>
    </row>
    <row r="561" spans="1:7" x14ac:dyDescent="0.25">
      <c r="A561" s="455" t="s">
        <v>2535</v>
      </c>
      <c r="B561" s="490" t="s">
        <v>791</v>
      </c>
      <c r="C561" s="481" t="s">
        <v>290</v>
      </c>
      <c r="D561" s="481" t="s">
        <v>290</v>
      </c>
      <c r="E561" s="491"/>
      <c r="F561" s="486" t="str">
        <f t="shared" si="21"/>
        <v/>
      </c>
      <c r="G561" s="486" t="str">
        <f t="shared" si="22"/>
        <v/>
      </c>
    </row>
    <row r="562" spans="1:7" x14ac:dyDescent="0.25">
      <c r="A562" s="455" t="s">
        <v>2534</v>
      </c>
      <c r="B562" s="490" t="s">
        <v>791</v>
      </c>
      <c r="C562" s="481" t="s">
        <v>290</v>
      </c>
      <c r="D562" s="481" t="s">
        <v>290</v>
      </c>
      <c r="E562" s="491"/>
      <c r="F562" s="486" t="str">
        <f t="shared" si="21"/>
        <v/>
      </c>
      <c r="G562" s="486" t="str">
        <f t="shared" si="22"/>
        <v/>
      </c>
    </row>
    <row r="563" spans="1:7" x14ac:dyDescent="0.25">
      <c r="A563" s="455" t="s">
        <v>2533</v>
      </c>
      <c r="B563" s="488" t="s">
        <v>707</v>
      </c>
      <c r="C563" s="481" t="s">
        <v>290</v>
      </c>
      <c r="D563" s="481" t="s">
        <v>290</v>
      </c>
      <c r="E563" s="491"/>
      <c r="F563" s="486" t="str">
        <f t="shared" si="21"/>
        <v/>
      </c>
      <c r="G563" s="486" t="str">
        <f t="shared" si="22"/>
        <v/>
      </c>
    </row>
    <row r="564" spans="1:7" x14ac:dyDescent="0.25">
      <c r="A564" s="455" t="s">
        <v>2532</v>
      </c>
      <c r="B564" s="488" t="s">
        <v>95</v>
      </c>
      <c r="C564" s="524">
        <f>SUM(C546:C563)</f>
        <v>0</v>
      </c>
      <c r="D564" s="525">
        <f>SUM(D546:D563)</f>
        <v>0</v>
      </c>
      <c r="E564" s="491"/>
      <c r="F564" s="561">
        <f>SUM(F546:F563)</f>
        <v>0</v>
      </c>
      <c r="G564" s="561">
        <f>SUM(G546:G563)</f>
        <v>0</v>
      </c>
    </row>
    <row r="565" spans="1:7" x14ac:dyDescent="0.25">
      <c r="A565" s="455" t="s">
        <v>2531</v>
      </c>
      <c r="B565" s="476"/>
      <c r="C565" s="463"/>
      <c r="D565" s="463"/>
      <c r="E565" s="491"/>
      <c r="F565" s="491"/>
      <c r="G565" s="491"/>
    </row>
    <row r="566" spans="1:7" x14ac:dyDescent="0.25">
      <c r="A566" s="455" t="s">
        <v>2530</v>
      </c>
      <c r="B566" s="476"/>
      <c r="C566" s="463"/>
      <c r="D566" s="463"/>
      <c r="E566" s="491"/>
      <c r="F566" s="491"/>
      <c r="G566" s="491"/>
    </row>
    <row r="567" spans="1:7" x14ac:dyDescent="0.25">
      <c r="A567" s="455" t="s">
        <v>2529</v>
      </c>
      <c r="B567" s="476"/>
      <c r="C567" s="463"/>
      <c r="D567" s="463"/>
      <c r="E567" s="491"/>
      <c r="F567" s="491"/>
      <c r="G567" s="491"/>
    </row>
    <row r="568" spans="1:7" x14ac:dyDescent="0.25">
      <c r="A568" s="469"/>
      <c r="B568" s="469" t="s">
        <v>2528</v>
      </c>
      <c r="C568" s="469" t="s">
        <v>54</v>
      </c>
      <c r="D568" s="469" t="s">
        <v>746</v>
      </c>
      <c r="E568" s="469"/>
      <c r="F568" s="469" t="s">
        <v>784</v>
      </c>
      <c r="G568" s="469" t="s">
        <v>2527</v>
      </c>
    </row>
    <row r="569" spans="1:7" x14ac:dyDescent="0.25">
      <c r="A569" s="455" t="s">
        <v>2526</v>
      </c>
      <c r="B569" s="490" t="s">
        <v>791</v>
      </c>
      <c r="C569" s="487" t="s">
        <v>290</v>
      </c>
      <c r="D569" s="501" t="s">
        <v>290</v>
      </c>
      <c r="E569" s="491"/>
      <c r="F569" s="486" t="str">
        <f>IF($C$587=0,"",IF(C569="[for completion]","",IF(C569="","",C569/$C$587)))</f>
        <v/>
      </c>
      <c r="G569" s="486" t="str">
        <f>IF($D$587=0,"",IF(D569="[for completion]","",IF(D569="","",D569/$D$587)))</f>
        <v/>
      </c>
    </row>
    <row r="570" spans="1:7" x14ac:dyDescent="0.25">
      <c r="A570" s="455" t="s">
        <v>2525</v>
      </c>
      <c r="B570" s="490" t="s">
        <v>791</v>
      </c>
      <c r="C570" s="487" t="s">
        <v>290</v>
      </c>
      <c r="D570" s="501" t="s">
        <v>290</v>
      </c>
      <c r="E570" s="491"/>
      <c r="F570" s="486" t="str">
        <f t="shared" ref="F570:F586" si="23">IF($C$587=0,"",IF(C570="[for completion]","",IF(C570="","",C570/$C$587)))</f>
        <v/>
      </c>
      <c r="G570" s="486" t="str">
        <f t="shared" ref="G570:G586" si="24">IF($D$587=0,"",IF(D570="[for completion]","",IF(D570="","",D570/$D$587)))</f>
        <v/>
      </c>
    </row>
    <row r="571" spans="1:7" x14ac:dyDescent="0.25">
      <c r="A571" s="455" t="s">
        <v>2524</v>
      </c>
      <c r="B571" s="490" t="s">
        <v>791</v>
      </c>
      <c r="C571" s="487" t="s">
        <v>290</v>
      </c>
      <c r="D571" s="501" t="s">
        <v>290</v>
      </c>
      <c r="E571" s="491"/>
      <c r="F571" s="486" t="str">
        <f t="shared" si="23"/>
        <v/>
      </c>
      <c r="G571" s="486" t="str">
        <f t="shared" si="24"/>
        <v/>
      </c>
    </row>
    <row r="572" spans="1:7" x14ac:dyDescent="0.25">
      <c r="A572" s="455" t="s">
        <v>2523</v>
      </c>
      <c r="B572" s="490" t="s">
        <v>791</v>
      </c>
      <c r="C572" s="487" t="s">
        <v>290</v>
      </c>
      <c r="D572" s="501" t="s">
        <v>290</v>
      </c>
      <c r="E572" s="491"/>
      <c r="F572" s="486" t="str">
        <f t="shared" si="23"/>
        <v/>
      </c>
      <c r="G572" s="486" t="str">
        <f t="shared" si="24"/>
        <v/>
      </c>
    </row>
    <row r="573" spans="1:7" x14ac:dyDescent="0.25">
      <c r="A573" s="455" t="s">
        <v>2522</v>
      </c>
      <c r="B573" s="490" t="s">
        <v>791</v>
      </c>
      <c r="C573" s="487" t="s">
        <v>290</v>
      </c>
      <c r="D573" s="501" t="s">
        <v>290</v>
      </c>
      <c r="E573" s="491"/>
      <c r="F573" s="486" t="str">
        <f t="shared" si="23"/>
        <v/>
      </c>
      <c r="G573" s="486" t="str">
        <f t="shared" si="24"/>
        <v/>
      </c>
    </row>
    <row r="574" spans="1:7" x14ac:dyDescent="0.25">
      <c r="A574" s="455" t="s">
        <v>2521</v>
      </c>
      <c r="B574" s="490" t="s">
        <v>791</v>
      </c>
      <c r="C574" s="487" t="s">
        <v>290</v>
      </c>
      <c r="D574" s="501" t="s">
        <v>290</v>
      </c>
      <c r="E574" s="491"/>
      <c r="F574" s="486" t="str">
        <f t="shared" si="23"/>
        <v/>
      </c>
      <c r="G574" s="486" t="str">
        <f t="shared" si="24"/>
        <v/>
      </c>
    </row>
    <row r="575" spans="1:7" x14ac:dyDescent="0.25">
      <c r="A575" s="455" t="s">
        <v>2520</v>
      </c>
      <c r="B575" s="490" t="s">
        <v>791</v>
      </c>
      <c r="C575" s="487" t="s">
        <v>290</v>
      </c>
      <c r="D575" s="501" t="s">
        <v>290</v>
      </c>
      <c r="E575" s="491"/>
      <c r="F575" s="486" t="str">
        <f t="shared" si="23"/>
        <v/>
      </c>
      <c r="G575" s="486" t="str">
        <f t="shared" si="24"/>
        <v/>
      </c>
    </row>
    <row r="576" spans="1:7" x14ac:dyDescent="0.25">
      <c r="A576" s="455" t="s">
        <v>2519</v>
      </c>
      <c r="B576" s="490" t="s">
        <v>791</v>
      </c>
      <c r="C576" s="487" t="s">
        <v>290</v>
      </c>
      <c r="D576" s="501" t="s">
        <v>290</v>
      </c>
      <c r="E576" s="491"/>
      <c r="F576" s="486" t="str">
        <f t="shared" si="23"/>
        <v/>
      </c>
      <c r="G576" s="486" t="str">
        <f t="shared" si="24"/>
        <v/>
      </c>
    </row>
    <row r="577" spans="1:7" x14ac:dyDescent="0.25">
      <c r="A577" s="455" t="s">
        <v>2518</v>
      </c>
      <c r="B577" s="490" t="s">
        <v>791</v>
      </c>
      <c r="C577" s="487" t="s">
        <v>290</v>
      </c>
      <c r="D577" s="501" t="s">
        <v>290</v>
      </c>
      <c r="E577" s="491"/>
      <c r="F577" s="486" t="str">
        <f t="shared" si="23"/>
        <v/>
      </c>
      <c r="G577" s="486" t="str">
        <f t="shared" si="24"/>
        <v/>
      </c>
    </row>
    <row r="578" spans="1:7" x14ac:dyDescent="0.25">
      <c r="A578" s="455" t="s">
        <v>2517</v>
      </c>
      <c r="B578" s="490" t="s">
        <v>791</v>
      </c>
      <c r="C578" s="487" t="s">
        <v>290</v>
      </c>
      <c r="D578" s="501" t="s">
        <v>290</v>
      </c>
      <c r="E578" s="491"/>
      <c r="F578" s="486" t="str">
        <f t="shared" si="23"/>
        <v/>
      </c>
      <c r="G578" s="486" t="str">
        <f t="shared" si="24"/>
        <v/>
      </c>
    </row>
    <row r="579" spans="1:7" x14ac:dyDescent="0.25">
      <c r="A579" s="455" t="s">
        <v>2516</v>
      </c>
      <c r="B579" s="490" t="s">
        <v>791</v>
      </c>
      <c r="C579" s="487" t="s">
        <v>290</v>
      </c>
      <c r="D579" s="501" t="s">
        <v>290</v>
      </c>
      <c r="E579" s="491"/>
      <c r="F579" s="486" t="str">
        <f t="shared" si="23"/>
        <v/>
      </c>
      <c r="G579" s="486" t="str">
        <f t="shared" si="24"/>
        <v/>
      </c>
    </row>
    <row r="580" spans="1:7" x14ac:dyDescent="0.25">
      <c r="A580" s="455" t="s">
        <v>2515</v>
      </c>
      <c r="B580" s="490" t="s">
        <v>791</v>
      </c>
      <c r="C580" s="487" t="s">
        <v>290</v>
      </c>
      <c r="D580" s="501" t="s">
        <v>290</v>
      </c>
      <c r="E580" s="491"/>
      <c r="F580" s="486" t="str">
        <f t="shared" si="23"/>
        <v/>
      </c>
      <c r="G580" s="486" t="str">
        <f t="shared" si="24"/>
        <v/>
      </c>
    </row>
    <row r="581" spans="1:7" x14ac:dyDescent="0.25">
      <c r="A581" s="455" t="s">
        <v>2514</v>
      </c>
      <c r="B581" s="490" t="s">
        <v>791</v>
      </c>
      <c r="C581" s="487" t="s">
        <v>290</v>
      </c>
      <c r="D581" s="501" t="s">
        <v>290</v>
      </c>
      <c r="E581" s="491"/>
      <c r="F581" s="486" t="str">
        <f t="shared" si="23"/>
        <v/>
      </c>
      <c r="G581" s="486" t="str">
        <f t="shared" si="24"/>
        <v/>
      </c>
    </row>
    <row r="582" spans="1:7" x14ac:dyDescent="0.25">
      <c r="A582" s="455" t="s">
        <v>2513</v>
      </c>
      <c r="B582" s="490" t="s">
        <v>791</v>
      </c>
      <c r="C582" s="487" t="s">
        <v>290</v>
      </c>
      <c r="D582" s="501" t="s">
        <v>290</v>
      </c>
      <c r="E582" s="491"/>
      <c r="F582" s="486" t="str">
        <f t="shared" si="23"/>
        <v/>
      </c>
      <c r="G582" s="486" t="str">
        <f t="shared" si="24"/>
        <v/>
      </c>
    </row>
    <row r="583" spans="1:7" x14ac:dyDescent="0.25">
      <c r="A583" s="455" t="s">
        <v>2512</v>
      </c>
      <c r="B583" s="490" t="s">
        <v>791</v>
      </c>
      <c r="C583" s="487" t="s">
        <v>290</v>
      </c>
      <c r="D583" s="501" t="s">
        <v>290</v>
      </c>
      <c r="E583" s="491"/>
      <c r="F583" s="486" t="str">
        <f t="shared" si="23"/>
        <v/>
      </c>
      <c r="G583" s="486" t="str">
        <f t="shared" si="24"/>
        <v/>
      </c>
    </row>
    <row r="584" spans="1:7" x14ac:dyDescent="0.25">
      <c r="A584" s="455" t="s">
        <v>2511</v>
      </c>
      <c r="B584" s="490" t="s">
        <v>791</v>
      </c>
      <c r="C584" s="487" t="s">
        <v>290</v>
      </c>
      <c r="D584" s="501" t="s">
        <v>290</v>
      </c>
      <c r="E584" s="491"/>
      <c r="F584" s="486" t="str">
        <f t="shared" si="23"/>
        <v/>
      </c>
      <c r="G584" s="486" t="str">
        <f t="shared" si="24"/>
        <v/>
      </c>
    </row>
    <row r="585" spans="1:7" x14ac:dyDescent="0.25">
      <c r="A585" s="455" t="s">
        <v>2510</v>
      </c>
      <c r="B585" s="490" t="s">
        <v>791</v>
      </c>
      <c r="C585" s="487" t="s">
        <v>290</v>
      </c>
      <c r="D585" s="501" t="s">
        <v>290</v>
      </c>
      <c r="E585" s="491"/>
      <c r="F585" s="486" t="str">
        <f t="shared" si="23"/>
        <v/>
      </c>
      <c r="G585" s="486" t="str">
        <f t="shared" si="24"/>
        <v/>
      </c>
    </row>
    <row r="586" spans="1:7" x14ac:dyDescent="0.25">
      <c r="A586" s="455" t="s">
        <v>2509</v>
      </c>
      <c r="B586" s="488" t="s">
        <v>707</v>
      </c>
      <c r="C586" s="487" t="s">
        <v>290</v>
      </c>
      <c r="D586" s="501" t="s">
        <v>290</v>
      </c>
      <c r="E586" s="491"/>
      <c r="F586" s="486" t="str">
        <f t="shared" si="23"/>
        <v/>
      </c>
      <c r="G586" s="486" t="str">
        <f t="shared" si="24"/>
        <v/>
      </c>
    </row>
    <row r="587" spans="1:7" x14ac:dyDescent="0.25">
      <c r="A587" s="455" t="s">
        <v>2508</v>
      </c>
      <c r="B587" s="488" t="s">
        <v>95</v>
      </c>
      <c r="C587" s="524">
        <f>SUM(C569:C586)</f>
        <v>0</v>
      </c>
      <c r="D587" s="525">
        <f>SUM(D569:D586)</f>
        <v>0</v>
      </c>
      <c r="E587" s="491"/>
      <c r="F587" s="561">
        <f>SUM(F569:F586)</f>
        <v>0</v>
      </c>
      <c r="G587" s="561">
        <f>SUM(G569:G586)</f>
        <v>0</v>
      </c>
    </row>
    <row r="588" spans="1:7" x14ac:dyDescent="0.25">
      <c r="A588" s="469"/>
      <c r="B588" s="469" t="s">
        <v>2507</v>
      </c>
      <c r="C588" s="469" t="s">
        <v>54</v>
      </c>
      <c r="D588" s="469" t="s">
        <v>746</v>
      </c>
      <c r="E588" s="469"/>
      <c r="F588" s="469" t="s">
        <v>784</v>
      </c>
      <c r="G588" s="469" t="s">
        <v>744</v>
      </c>
    </row>
    <row r="589" spans="1:7" x14ac:dyDescent="0.25">
      <c r="A589" s="455" t="s">
        <v>2506</v>
      </c>
      <c r="B589" s="488" t="s">
        <v>782</v>
      </c>
      <c r="C589" s="481" t="s">
        <v>290</v>
      </c>
      <c r="D589" s="481" t="s">
        <v>290</v>
      </c>
      <c r="E589" s="491"/>
      <c r="F589" s="486" t="str">
        <f t="shared" ref="F589:F596" si="25">IF($C$602=0,"",IF(C589="[for completion]","",IF(C589="","",C589/$C$602)))</f>
        <v/>
      </c>
      <c r="G589" s="486" t="str">
        <f t="shared" ref="G589:G596" si="26">IF($D$602=0,"",IF(D589="[for completion]","",IF(D589="","",D589/$D$602)))</f>
        <v/>
      </c>
    </row>
    <row r="590" spans="1:7" x14ac:dyDescent="0.25">
      <c r="A590" s="455" t="s">
        <v>2505</v>
      </c>
      <c r="B590" s="488" t="s">
        <v>780</v>
      </c>
      <c r="C590" s="481" t="s">
        <v>290</v>
      </c>
      <c r="D590" s="481" t="s">
        <v>290</v>
      </c>
      <c r="E590" s="491"/>
      <c r="F590" s="486" t="str">
        <f t="shared" si="25"/>
        <v/>
      </c>
      <c r="G590" s="486" t="str">
        <f t="shared" si="26"/>
        <v/>
      </c>
    </row>
    <row r="591" spans="1:7" x14ac:dyDescent="0.25">
      <c r="A591" s="455" t="s">
        <v>2504</v>
      </c>
      <c r="B591" s="488" t="s">
        <v>778</v>
      </c>
      <c r="C591" s="481" t="s">
        <v>290</v>
      </c>
      <c r="D591" s="481" t="s">
        <v>290</v>
      </c>
      <c r="E591" s="491"/>
      <c r="F591" s="486" t="str">
        <f t="shared" si="25"/>
        <v/>
      </c>
      <c r="G591" s="486" t="str">
        <f t="shared" si="26"/>
        <v/>
      </c>
    </row>
    <row r="592" spans="1:7" x14ac:dyDescent="0.25">
      <c r="A592" s="455" t="s">
        <v>2503</v>
      </c>
      <c r="B592" s="488" t="s">
        <v>776</v>
      </c>
      <c r="C592" s="481" t="s">
        <v>290</v>
      </c>
      <c r="D592" s="481" t="s">
        <v>290</v>
      </c>
      <c r="E592" s="491"/>
      <c r="F592" s="486" t="str">
        <f t="shared" si="25"/>
        <v/>
      </c>
      <c r="G592" s="486" t="str">
        <f t="shared" si="26"/>
        <v/>
      </c>
    </row>
    <row r="593" spans="1:7" x14ac:dyDescent="0.25">
      <c r="A593" s="455" t="s">
        <v>2502</v>
      </c>
      <c r="B593" s="488" t="s">
        <v>774</v>
      </c>
      <c r="C593" s="481" t="s">
        <v>290</v>
      </c>
      <c r="D593" s="481" t="s">
        <v>290</v>
      </c>
      <c r="E593" s="491"/>
      <c r="F593" s="486" t="str">
        <f t="shared" si="25"/>
        <v/>
      </c>
      <c r="G593" s="486" t="str">
        <f t="shared" si="26"/>
        <v/>
      </c>
    </row>
    <row r="594" spans="1:7" x14ac:dyDescent="0.25">
      <c r="A594" s="455" t="s">
        <v>2501</v>
      </c>
      <c r="B594" s="488" t="s">
        <v>772</v>
      </c>
      <c r="C594" s="481" t="s">
        <v>290</v>
      </c>
      <c r="D594" s="481" t="s">
        <v>290</v>
      </c>
      <c r="E594" s="491"/>
      <c r="F594" s="486" t="str">
        <f t="shared" si="25"/>
        <v/>
      </c>
      <c r="G594" s="486" t="str">
        <f t="shared" si="26"/>
        <v/>
      </c>
    </row>
    <row r="595" spans="1:7" x14ac:dyDescent="0.25">
      <c r="A595" s="455" t="s">
        <v>2500</v>
      </c>
      <c r="B595" s="488" t="s">
        <v>770</v>
      </c>
      <c r="C595" s="481" t="s">
        <v>290</v>
      </c>
      <c r="D595" s="481" t="s">
        <v>290</v>
      </c>
      <c r="E595" s="491"/>
      <c r="F595" s="486" t="str">
        <f t="shared" si="25"/>
        <v/>
      </c>
      <c r="G595" s="486" t="str">
        <f t="shared" si="26"/>
        <v/>
      </c>
    </row>
    <row r="596" spans="1:7" x14ac:dyDescent="0.25">
      <c r="A596" s="455" t="s">
        <v>2499</v>
      </c>
      <c r="B596" s="488" t="s">
        <v>768</v>
      </c>
      <c r="C596" s="481" t="s">
        <v>290</v>
      </c>
      <c r="D596" s="481" t="s">
        <v>290</v>
      </c>
      <c r="E596" s="491"/>
      <c r="F596" s="486" t="str">
        <f t="shared" si="25"/>
        <v/>
      </c>
      <c r="G596" s="486" t="str">
        <f t="shared" si="26"/>
        <v/>
      </c>
    </row>
    <row r="597" spans="1:7" x14ac:dyDescent="0.25">
      <c r="A597" s="455" t="s">
        <v>2498</v>
      </c>
      <c r="B597" s="488" t="s">
        <v>766</v>
      </c>
      <c r="C597" s="487" t="s">
        <v>290</v>
      </c>
      <c r="D597" s="481" t="s">
        <v>290</v>
      </c>
      <c r="E597" s="491"/>
      <c r="F597" s="486" t="str">
        <f>IF($C$602=0,"",IF(C597="[for completion]","",IF(C597="","",C597/$C$602)))</f>
        <v/>
      </c>
      <c r="G597" s="486" t="str">
        <f>IF($D$602=0,"",IF(D597="[for completion]","",IF(D597="","",D597/$D$602)))</f>
        <v/>
      </c>
    </row>
    <row r="598" spans="1:7" x14ac:dyDescent="0.25">
      <c r="A598" s="455" t="s">
        <v>2497</v>
      </c>
      <c r="B598" s="455" t="s">
        <v>764</v>
      </c>
      <c r="C598" s="487" t="s">
        <v>290</v>
      </c>
      <c r="D598" s="481" t="s">
        <v>290</v>
      </c>
      <c r="F598" s="486" t="str">
        <f>IF($C$602=0,"",IF(C598="[for completion]","",IF(C598="","",C598/$C$602)))</f>
        <v/>
      </c>
      <c r="G598" s="486" t="str">
        <f>IF($D$602=0,"",IF(D598="[for completion]","",IF(D598="","",D598/$D$602)))</f>
        <v/>
      </c>
    </row>
    <row r="599" spans="1:7" x14ac:dyDescent="0.25">
      <c r="A599" s="455" t="s">
        <v>2496</v>
      </c>
      <c r="B599" s="455" t="s">
        <v>762</v>
      </c>
      <c r="C599" s="487" t="s">
        <v>290</v>
      </c>
      <c r="D599" s="481" t="s">
        <v>290</v>
      </c>
      <c r="F599" s="486" t="str">
        <f>IF($C$602=0,"",IF(C599="[for completion]","",IF(C599="","",C599/$C$602)))</f>
        <v/>
      </c>
      <c r="G599" s="486" t="str">
        <f>IF($D$602=0,"",IF(D599="[for completion]","",IF(D599="","",D599/$D$602)))</f>
        <v/>
      </c>
    </row>
    <row r="600" spans="1:7" x14ac:dyDescent="0.25">
      <c r="A600" s="455" t="s">
        <v>2495</v>
      </c>
      <c r="B600" s="488" t="s">
        <v>760</v>
      </c>
      <c r="C600" s="487" t="s">
        <v>290</v>
      </c>
      <c r="D600" s="481" t="s">
        <v>290</v>
      </c>
      <c r="E600" s="491"/>
      <c r="F600" s="486" t="str">
        <f>IF($C$602=0,"",IF(C600="[for completion]","",IF(C600="","",C600/$C$602)))</f>
        <v/>
      </c>
      <c r="G600" s="486" t="str">
        <f>IF($D$602=0,"",IF(D600="[for completion]","",IF(D600="","",D600/$D$602)))</f>
        <v/>
      </c>
    </row>
    <row r="601" spans="1:7" x14ac:dyDescent="0.25">
      <c r="A601" s="455" t="s">
        <v>2494</v>
      </c>
      <c r="B601" s="488" t="s">
        <v>707</v>
      </c>
      <c r="C601" s="481" t="s">
        <v>290</v>
      </c>
      <c r="D601" s="481" t="s">
        <v>290</v>
      </c>
      <c r="E601" s="491"/>
      <c r="F601" s="486" t="str">
        <f>IF($C$602=0,"",IF(C601="[for completion]","",IF(C601="","",C601/$C$602)))</f>
        <v/>
      </c>
      <c r="G601" s="486" t="str">
        <f>IF($D$602=0,"",IF(D601="[for completion]","",IF(D601="","",D601/$D$602)))</f>
        <v/>
      </c>
    </row>
    <row r="602" spans="1:7" x14ac:dyDescent="0.25">
      <c r="A602" s="455" t="s">
        <v>2493</v>
      </c>
      <c r="B602" s="488" t="s">
        <v>95</v>
      </c>
      <c r="C602" s="524">
        <f>SUM(C589:C601)</f>
        <v>0</v>
      </c>
      <c r="D602" s="525">
        <f>SUM(D589:D601)</f>
        <v>0</v>
      </c>
      <c r="E602" s="491"/>
      <c r="F602" s="561">
        <f>SUM(F589:F601)</f>
        <v>0</v>
      </c>
      <c r="G602" s="561">
        <f>SUM(G589:G601)</f>
        <v>0</v>
      </c>
    </row>
    <row r="603" spans="1:7" x14ac:dyDescent="0.25">
      <c r="A603" s="455" t="s">
        <v>2492</v>
      </c>
      <c r="B603" s="559"/>
      <c r="C603" s="559"/>
      <c r="D603" s="559"/>
      <c r="E603" s="559"/>
      <c r="F603" s="559"/>
      <c r="G603" s="559"/>
    </row>
    <row r="604" spans="1:7" x14ac:dyDescent="0.25">
      <c r="A604" s="455" t="s">
        <v>2491</v>
      </c>
      <c r="B604" s="559"/>
      <c r="C604" s="559"/>
      <c r="D604" s="559"/>
      <c r="E604" s="559"/>
      <c r="F604" s="559"/>
      <c r="G604" s="559"/>
    </row>
    <row r="605" spans="1:7" x14ac:dyDescent="0.25">
      <c r="A605" s="455" t="s">
        <v>2490</v>
      </c>
      <c r="B605" s="559"/>
      <c r="C605" s="559"/>
      <c r="D605" s="559"/>
      <c r="E605" s="559"/>
      <c r="F605" s="559"/>
      <c r="G605" s="559"/>
    </row>
    <row r="606" spans="1:7" x14ac:dyDescent="0.25">
      <c r="A606" s="455" t="s">
        <v>2489</v>
      </c>
      <c r="B606" s="490"/>
      <c r="C606" s="487"/>
      <c r="D606" s="501"/>
      <c r="E606" s="562"/>
      <c r="F606" s="464"/>
      <c r="G606" s="464"/>
    </row>
    <row r="607" spans="1:7" x14ac:dyDescent="0.25">
      <c r="A607" s="455" t="s">
        <v>2488</v>
      </c>
      <c r="B607" s="490"/>
      <c r="C607" s="487"/>
      <c r="D607" s="501"/>
      <c r="E607" s="562"/>
      <c r="F607" s="464"/>
      <c r="G607" s="464"/>
    </row>
    <row r="608" spans="1:7" x14ac:dyDescent="0.25">
      <c r="A608" s="455" t="s">
        <v>2487</v>
      </c>
      <c r="B608" s="490"/>
      <c r="C608" s="487"/>
      <c r="D608" s="501"/>
      <c r="E608" s="562"/>
      <c r="F608" s="464"/>
      <c r="G608" s="464"/>
    </row>
    <row r="609" spans="1:7" x14ac:dyDescent="0.25">
      <c r="A609" s="455" t="s">
        <v>2486</v>
      </c>
      <c r="B609" s="490"/>
      <c r="C609" s="487"/>
      <c r="D609" s="501"/>
      <c r="E609" s="562"/>
      <c r="F609" s="464"/>
      <c r="G609" s="464"/>
    </row>
    <row r="610" spans="1:7" x14ac:dyDescent="0.25">
      <c r="A610" s="455" t="s">
        <v>2485</v>
      </c>
      <c r="B610" s="476"/>
      <c r="C610" s="528"/>
      <c r="D610" s="504"/>
      <c r="E610" s="491"/>
      <c r="F610" s="569"/>
      <c r="G610" s="569"/>
    </row>
    <row r="611" spans="1:7" x14ac:dyDescent="0.25">
      <c r="A611" s="455" t="s">
        <v>2484</v>
      </c>
    </row>
    <row r="612" spans="1:7" x14ac:dyDescent="0.25">
      <c r="A612" s="455" t="s">
        <v>2483</v>
      </c>
    </row>
    <row r="613" spans="1:7" x14ac:dyDescent="0.25">
      <c r="A613" s="469"/>
      <c r="B613" s="469" t="s">
        <v>2482</v>
      </c>
      <c r="C613" s="469" t="s">
        <v>54</v>
      </c>
      <c r="D613" s="469" t="s">
        <v>746</v>
      </c>
      <c r="E613" s="469"/>
      <c r="F613" s="469" t="s">
        <v>784</v>
      </c>
      <c r="G613" s="469" t="s">
        <v>744</v>
      </c>
    </row>
    <row r="614" spans="1:7" x14ac:dyDescent="0.25">
      <c r="A614" s="455" t="s">
        <v>2481</v>
      </c>
      <c r="B614" s="488" t="s">
        <v>3317</v>
      </c>
      <c r="C614" s="481" t="s">
        <v>290</v>
      </c>
      <c r="D614" s="481" t="s">
        <v>290</v>
      </c>
      <c r="E614" s="491"/>
      <c r="F614" s="486" t="str">
        <f>IF($C$618=0,"",IF(C614="[for completion]","",IF(C614="","",C614/$C$618)))</f>
        <v/>
      </c>
      <c r="G614" s="486" t="str">
        <f>IF($D$618=0,"",IF(D614="[for completion]","",IF(D614="","",D614/$D$618)))</f>
        <v/>
      </c>
    </row>
    <row r="615" spans="1:7" x14ac:dyDescent="0.25">
      <c r="A615" s="455" t="s">
        <v>2480</v>
      </c>
      <c r="B615" s="543" t="s">
        <v>1013</v>
      </c>
      <c r="C615" s="481" t="s">
        <v>290</v>
      </c>
      <c r="D615" s="481" t="s">
        <v>290</v>
      </c>
      <c r="E615" s="491"/>
      <c r="F615" s="587"/>
      <c r="G615" s="486" t="str">
        <f>IF($D$618=0,"",IF(D615="[for completion]","",IF(D615="","",D615/$D$618)))</f>
        <v/>
      </c>
    </row>
    <row r="616" spans="1:7" x14ac:dyDescent="0.25">
      <c r="A616" s="455" t="s">
        <v>2479</v>
      </c>
      <c r="B616" s="488" t="s">
        <v>453</v>
      </c>
      <c r="C616" s="481" t="s">
        <v>290</v>
      </c>
      <c r="D616" s="481" t="s">
        <v>290</v>
      </c>
      <c r="E616" s="491"/>
      <c r="F616" s="587"/>
      <c r="G616" s="486" t="str">
        <f>IF($D$618=0,"",IF(D616="[for completion]","",IF(D616="","",D616/$D$618)))</f>
        <v/>
      </c>
    </row>
    <row r="617" spans="1:7" x14ac:dyDescent="0.25">
      <c r="A617" s="455" t="s">
        <v>2478</v>
      </c>
      <c r="B617" s="455" t="s">
        <v>707</v>
      </c>
      <c r="C617" s="481" t="s">
        <v>290</v>
      </c>
      <c r="D617" s="481" t="s">
        <v>290</v>
      </c>
      <c r="E617" s="491"/>
      <c r="F617" s="587"/>
      <c r="G617" s="486" t="str">
        <f>IF($D$618=0,"",IF(D617="[for completion]","",IF(D617="","",D617/$D$618)))</f>
        <v/>
      </c>
    </row>
    <row r="618" spans="1:7" x14ac:dyDescent="0.25">
      <c r="A618" s="455" t="s">
        <v>2477</v>
      </c>
      <c r="B618" s="488" t="s">
        <v>95</v>
      </c>
      <c r="C618" s="524">
        <f>SUM(C614:C617)</f>
        <v>0</v>
      </c>
      <c r="D618" s="525">
        <f>SUM(D614:D617)</f>
        <v>0</v>
      </c>
      <c r="E618" s="491"/>
      <c r="F618" s="561">
        <f>SUM(F614:F617)</f>
        <v>0</v>
      </c>
      <c r="G618" s="561">
        <f>SUM(G614:G617)</f>
        <v>0</v>
      </c>
    </row>
    <row r="619" spans="1:7" x14ac:dyDescent="0.25">
      <c r="A619" s="463"/>
    </row>
    <row r="620" spans="1:7" x14ac:dyDescent="0.25">
      <c r="A620" s="469"/>
      <c r="B620" s="469" t="s">
        <v>3339</v>
      </c>
      <c r="C620" s="469" t="s">
        <v>736</v>
      </c>
      <c r="D620" s="469" t="s">
        <v>735</v>
      </c>
      <c r="E620" s="469"/>
      <c r="F620" s="469" t="s">
        <v>734</v>
      </c>
      <c r="G620" s="469" t="s">
        <v>1006</v>
      </c>
    </row>
    <row r="621" spans="1:7" x14ac:dyDescent="0.25">
      <c r="A621" s="455" t="s">
        <v>2476</v>
      </c>
      <c r="B621" s="488" t="s">
        <v>732</v>
      </c>
      <c r="C621" s="487" t="s">
        <v>290</v>
      </c>
      <c r="D621" s="487" t="s">
        <v>290</v>
      </c>
      <c r="E621" s="585" t="s">
        <v>290</v>
      </c>
      <c r="F621" s="487" t="s">
        <v>290</v>
      </c>
      <c r="G621" s="487" t="s">
        <v>290</v>
      </c>
    </row>
    <row r="622" spans="1:7" x14ac:dyDescent="0.25">
      <c r="A622" s="455" t="s">
        <v>2475</v>
      </c>
      <c r="B622" s="488" t="s">
        <v>730</v>
      </c>
      <c r="C622" s="487" t="s">
        <v>290</v>
      </c>
      <c r="D622" s="487" t="s">
        <v>290</v>
      </c>
      <c r="E622" s="585" t="s">
        <v>290</v>
      </c>
      <c r="F622" s="487" t="s">
        <v>290</v>
      </c>
      <c r="G622" s="487" t="s">
        <v>290</v>
      </c>
    </row>
    <row r="623" spans="1:7" x14ac:dyDescent="0.25">
      <c r="A623" s="455" t="s">
        <v>2474</v>
      </c>
      <c r="B623" s="488" t="s">
        <v>728</v>
      </c>
      <c r="C623" s="487" t="s">
        <v>290</v>
      </c>
      <c r="D623" s="487" t="s">
        <v>290</v>
      </c>
      <c r="E623" s="585" t="s">
        <v>290</v>
      </c>
      <c r="F623" s="487" t="s">
        <v>290</v>
      </c>
      <c r="G623" s="487" t="s">
        <v>290</v>
      </c>
    </row>
    <row r="624" spans="1:7" x14ac:dyDescent="0.25">
      <c r="A624" s="455" t="s">
        <v>2473</v>
      </c>
      <c r="B624" s="488" t="s">
        <v>726</v>
      </c>
      <c r="C624" s="487" t="s">
        <v>290</v>
      </c>
      <c r="D624" s="487" t="s">
        <v>290</v>
      </c>
      <c r="E624" s="585" t="s">
        <v>290</v>
      </c>
      <c r="F624" s="487" t="s">
        <v>290</v>
      </c>
      <c r="G624" s="487" t="s">
        <v>290</v>
      </c>
    </row>
    <row r="625" spans="1:7" x14ac:dyDescent="0.25">
      <c r="A625" s="455" t="s">
        <v>2472</v>
      </c>
      <c r="B625" s="488" t="s">
        <v>724</v>
      </c>
      <c r="C625" s="487" t="s">
        <v>290</v>
      </c>
      <c r="D625" s="487" t="s">
        <v>290</v>
      </c>
      <c r="E625" s="585" t="s">
        <v>290</v>
      </c>
      <c r="F625" s="487" t="s">
        <v>290</v>
      </c>
      <c r="G625" s="487" t="s">
        <v>290</v>
      </c>
    </row>
    <row r="626" spans="1:7" x14ac:dyDescent="0.25">
      <c r="A626" s="455" t="s">
        <v>2471</v>
      </c>
      <c r="B626" s="488" t="s">
        <v>722</v>
      </c>
      <c r="C626" s="487" t="s">
        <v>290</v>
      </c>
      <c r="D626" s="487" t="s">
        <v>290</v>
      </c>
      <c r="E626" s="585" t="s">
        <v>290</v>
      </c>
      <c r="F626" s="487" t="s">
        <v>290</v>
      </c>
      <c r="G626" s="487" t="s">
        <v>290</v>
      </c>
    </row>
    <row r="627" spans="1:7" x14ac:dyDescent="0.25">
      <c r="A627" s="455" t="s">
        <v>2470</v>
      </c>
      <c r="B627" s="488" t="s">
        <v>720</v>
      </c>
      <c r="C627" s="487" t="s">
        <v>290</v>
      </c>
      <c r="D627" s="487" t="s">
        <v>290</v>
      </c>
      <c r="E627" s="585" t="s">
        <v>290</v>
      </c>
      <c r="F627" s="487" t="s">
        <v>290</v>
      </c>
      <c r="G627" s="487" t="s">
        <v>290</v>
      </c>
    </row>
    <row r="628" spans="1:7" x14ac:dyDescent="0.25">
      <c r="A628" s="455" t="s">
        <v>2469</v>
      </c>
      <c r="B628" s="488" t="s">
        <v>3337</v>
      </c>
      <c r="C628" s="487" t="s">
        <v>290</v>
      </c>
      <c r="D628" s="487" t="s">
        <v>290</v>
      </c>
      <c r="E628" s="585" t="s">
        <v>290</v>
      </c>
      <c r="F628" s="487" t="s">
        <v>290</v>
      </c>
      <c r="G628" s="487" t="s">
        <v>290</v>
      </c>
    </row>
    <row r="629" spans="1:7" x14ac:dyDescent="0.25">
      <c r="A629" s="455" t="s">
        <v>2468</v>
      </c>
      <c r="B629" s="488" t="s">
        <v>3338</v>
      </c>
      <c r="C629" s="487" t="s">
        <v>290</v>
      </c>
      <c r="D629" s="487" t="s">
        <v>290</v>
      </c>
      <c r="E629" s="585" t="s">
        <v>290</v>
      </c>
      <c r="F629" s="487" t="s">
        <v>290</v>
      </c>
      <c r="G629" s="487" t="s">
        <v>290</v>
      </c>
    </row>
    <row r="630" spans="1:7" x14ac:dyDescent="0.25">
      <c r="A630" s="455" t="s">
        <v>2467</v>
      </c>
      <c r="B630" s="488" t="s">
        <v>714</v>
      </c>
      <c r="C630" s="487" t="s">
        <v>290</v>
      </c>
      <c r="D630" s="487" t="s">
        <v>290</v>
      </c>
      <c r="E630" s="585" t="s">
        <v>290</v>
      </c>
      <c r="F630" s="487" t="s">
        <v>290</v>
      </c>
      <c r="G630" s="487" t="s">
        <v>290</v>
      </c>
    </row>
    <row r="631" spans="1:7" x14ac:dyDescent="0.25">
      <c r="A631" s="455" t="s">
        <v>2466</v>
      </c>
      <c r="B631" s="488" t="s">
        <v>712</v>
      </c>
      <c r="C631" s="487" t="s">
        <v>290</v>
      </c>
      <c r="D631" s="487" t="s">
        <v>290</v>
      </c>
      <c r="E631" s="585" t="s">
        <v>290</v>
      </c>
      <c r="F631" s="487" t="s">
        <v>290</v>
      </c>
      <c r="G631" s="487" t="s">
        <v>290</v>
      </c>
    </row>
    <row r="632" spans="1:7" x14ac:dyDescent="0.25">
      <c r="A632" s="455" t="s">
        <v>2465</v>
      </c>
      <c r="B632" s="488" t="s">
        <v>710</v>
      </c>
      <c r="C632" s="487" t="s">
        <v>290</v>
      </c>
      <c r="D632" s="487" t="s">
        <v>290</v>
      </c>
      <c r="E632" s="585" t="s">
        <v>290</v>
      </c>
      <c r="F632" s="487" t="s">
        <v>290</v>
      </c>
      <c r="G632" s="487" t="s">
        <v>290</v>
      </c>
    </row>
    <row r="633" spans="1:7" x14ac:dyDescent="0.25">
      <c r="A633" s="455" t="s">
        <v>2464</v>
      </c>
      <c r="B633" s="488" t="s">
        <v>93</v>
      </c>
      <c r="C633" s="487" t="s">
        <v>290</v>
      </c>
      <c r="D633" s="487" t="s">
        <v>290</v>
      </c>
      <c r="E633" s="585" t="s">
        <v>290</v>
      </c>
      <c r="F633" s="487" t="s">
        <v>290</v>
      </c>
      <c r="G633" s="487" t="s">
        <v>290</v>
      </c>
    </row>
    <row r="634" spans="1:7" x14ac:dyDescent="0.25">
      <c r="A634" s="455" t="s">
        <v>2463</v>
      </c>
      <c r="B634" s="488" t="s">
        <v>95</v>
      </c>
      <c r="C634" s="524">
        <f>SUM(C621:C633)</f>
        <v>0</v>
      </c>
      <c r="D634" s="524">
        <f>SUM(D621:D633)</f>
        <v>0</v>
      </c>
      <c r="E634" s="462"/>
      <c r="F634" s="528"/>
      <c r="G634" s="486" t="str">
        <f>IF($D$639=0,"",IF(D634="[for completion]","",IF(D634="","",D634/$D$639)))</f>
        <v/>
      </c>
    </row>
    <row r="635" spans="1:7" x14ac:dyDescent="0.25">
      <c r="A635" s="455" t="s">
        <v>2462</v>
      </c>
      <c r="B635" s="455" t="s">
        <v>703</v>
      </c>
      <c r="F635" s="487" t="s">
        <v>290</v>
      </c>
      <c r="G635" s="486" t="str">
        <f>IF($D$639=0,"",IF(D635="[for completion]","",IF(D635="","",D635/$D$639)))</f>
        <v/>
      </c>
    </row>
    <row r="636" spans="1:7" x14ac:dyDescent="0.25">
      <c r="A636" s="455" t="s">
        <v>2461</v>
      </c>
    </row>
    <row r="637" spans="1:7" x14ac:dyDescent="0.25">
      <c r="A637" s="455" t="s">
        <v>2460</v>
      </c>
      <c r="B637" s="490"/>
      <c r="C637" s="463"/>
      <c r="D637" s="463"/>
      <c r="E637" s="462"/>
      <c r="F637" s="480"/>
      <c r="G637" s="480"/>
    </row>
    <row r="638" spans="1:7" x14ac:dyDescent="0.25">
      <c r="A638" s="455" t="s">
        <v>2459</v>
      </c>
      <c r="B638" s="476"/>
      <c r="C638" s="463"/>
      <c r="D638" s="463"/>
      <c r="E638" s="462"/>
      <c r="F638" s="480"/>
      <c r="G638" s="480"/>
    </row>
    <row r="639" spans="1:7" x14ac:dyDescent="0.25">
      <c r="A639" s="455" t="s">
        <v>2458</v>
      </c>
      <c r="B639" s="476"/>
      <c r="C639" s="463"/>
      <c r="D639" s="463"/>
      <c r="E639" s="462"/>
      <c r="F639" s="586"/>
      <c r="G639" s="58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F725F285-FE21-4368-8385-C99CE70B6AAE}"/>
    <hyperlink ref="B9" location="'F. Optional Sustainable data'!B153" display="3.  Additional information on the asset distribution" xr:uid="{E9253EA1-CFB7-415D-8F68-DBB080F6BB7C}"/>
    <hyperlink ref="B8" location="'F. Optional Sustainable data'!B59" tooltip="b59" display="2.  Additional information on the commercial mortgage stock" xr:uid="{EA652059-626E-4D5E-9EFE-132282D3C756}"/>
    <hyperlink ref="B170" location="'2. Harmonised Glossary'!A9" display="Breakdown by Interest Rate" xr:uid="{A85521C2-219E-4645-B5C5-38BF975FE633}"/>
    <hyperlink ref="B200" location="'2. Harmonised Glossary'!A14" display="Non-Performing Loans (NPLs)" xr:uid="{F7E3E648-D624-44CF-B820-F36A2671C4B2}"/>
    <hyperlink ref="B239" location="'2. Harmonised Glossary'!A288" display="Loan to Value (LTV) Information - Un-indexed" xr:uid="{26373EE8-18F0-4EEA-B2CF-26D7DE172B04}"/>
    <hyperlink ref="B261" location="'2. Harmonised Glossary'!A11" display="Loan to Value (LTV) Information - Indexed" xr:uid="{A34A374E-5494-438D-AC21-6B04355C7336}"/>
    <hyperlink ref="B7:C7" location="'F1. HTT Sustainable M data'!B26" display="2. Additional information on the sustainable section of the mortgage stock" xr:uid="{B418B14A-20BB-4617-93A5-F613F600EA42}"/>
    <hyperlink ref="B8:C8" location="'F1. HTT Sustainable M data'!B211" tooltip="b59" display="2A. Sustainable Residential Cover Pool" xr:uid="{2F904695-E963-493A-9791-81A7487F9A70}"/>
    <hyperlink ref="B9:C9" location="'F1. HTT Sustainable M data'!B401" display="2B. Commercial Cover Pool" xr:uid="{2407A201-4F03-4BE4-AC33-26E05D3AABE6}"/>
    <hyperlink ref="B495" location="'2. Harmonised Glossary'!A11" display="Loan to Value (LTV) Information - Indexed" xr:uid="{47D1A502-FF35-47BE-94C7-E4FEA9AF4A9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8 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Y T i S J q 0 A A A D 3 A A A A E g A A A E N v b m Z p Z y 9 Q Y W N r Y W d l L n h t b H q / e 7 + N f U V u j k J Z a l F x Z n 6 e r Z K h n o G S Q n F J Y l 5 K Y k 5 + X q q t U l 6 + k r 0 d L 5 d N Q G J y d m J 6 q g J Q d V 6 x V U V x i q 1 S R k l J g Z W + f n l 5 u V 6 5 s V 5 + U b q + k Y G B o X 6 E r 0 9 w c k Z q b q I S X H E m Y c W 6 m X k g a 5 N T l e x s w i C u s T P S M z Q 1 1 T M z s t Q z s N G H C d r 4 Z u Y h F B g B H Q y S R R K 0 c S 7 N K S k t S r V L K 9 J 1 C 7 L R h 3 F t 9 K F + s A M A A A D / / w M A U E s D B B Q A A g A I A A A A I Q A A H w H f D g M A A O 0 g A A A T A A A A R m 9 y b X V s Y X M v U 2 V j d G l v b j E u b d S Z w W v i Q B T G 7 0 L / h + C p B Z H t w c s W D z b V 1 o X K E t 2 9 t C K T 5 G E D J p O d T G S X Z f / 3 H a t i Z j J v R n t 6 F U S I 3 5 d 8 + f H y Z j J T Q S I z X g T z / e / t X a d T v T E B a R C t n l m 6 C n m 9 B S F r A c E w 2 I C 8 6 g T q M + e 1 S H Z H R k k C V d V / Y J L F r I L r S b a B f s g L C Y W s r r v z r 6 + L a D R d j J / H s 8 X 8 V Q q W S c j V f 8 H j h s d s E 4 z D + 7 C f p 3 H 3 p h e 8 h A K Y h B n b Z m u 2 C / N d 8 F J d O 4 N q K E U N y 5 v e / u o r S 7 R 9 o r 8 v 8 + Q N c j b s d n t T d a V h 1 5 R 2 l / 9 e d m m X V 5 2 s Q E 5 n M l i w + v e D O g 4 R J K w k x 6 E V z 8 1 C l + M 8 d J 3 J 5 G G b r y I o m Y q 1 i 7 j g U t 0 F N T J I S D c f m w m n Z F N r r H h M u n 5 s 8 R x 8 W n K E T E t n M h m r c 7 M i A e J F 5 E n q J o U 6 c W i o p d W X n y Y r m u 2 o m c z T l Y 9 K R 1 M + S l r 1 k 2 d V R b d m j H S e O m m q H b X R l L X q Q a Q 0 e 3 A j m K c a D k J H M R w U 5 r 2 r A n k D o b 7 q l i q + 4 O X t F 3 I Y 7 B n d R C w e H I 5 F 3 B q z 3 3 u K U q 5 V 3 o r o k G 3 N 6 B m x 2 x 7 H g N 0 W m 5 w m A n 5 F k M c 0 C Z n p 3 G w 0 N U 5 F k 5 k 8 R m u g P 9 d D Q r r p 2 E w 4 J J v a Z D X N S / Y H D v d D j Z E R z s 2 m K c a Z N F V 2 F j T L R c 9 2 D g l P c T R E l r G Z / v O D h P S O 2 R c 8 P z a 1 y e r n f U t C b + U B C e l m Z T P h r G z q N q t R I m v 6 p Y X n 9 B G z + l z Q r A a T 2 4 + K r e F + Q h O W E c 5 N q C n G s T R V J o t H J l i h w t C E Y a Z z 0 9 D U O A 5 N 1 u r V K l 5 e E m 3 R W j Z P Z z 5 p H Q 3 5 J P K + U w 3 o v 1 I N L n + j G l z w Q j U w G c 3 Y b r W Y a i M x 0 7 n J a G o c i i b D 1 m S + 1 X n M a S / M a B H P W 5 0 5 W f x L N C c t x m h U S 1 5 y I Q H I M t I i n s f o Z P E z O m l N R i p f W r 9 v R 4 2 K A i B 8 m t A s J j y n m x b i w 5 E h B g 8 3 w o + h K + l F 7 M 5 5 K F E L M p 8 O o 6 d P M 6 d G s p 4 1 r 7 Z 5 v X N r m 8 m y t z N W D N L 6 c + z u O L J 6 9 3 c w r 3 O H B z O d v U e m / k 0 h i u X n 2 S t r J P 7 g n t n x D B / Y O z t a 7 / 4 D A A D / / w M A U E s B A i 0 A F A A G A A g A A A A h A C r d q k D S A A A A N w E A A B M A A A A A A A A A A A A A A A A A A A A A A F t D b 2 5 0 Z W 5 0 X 1 R 5 c G V z X S 5 4 b W x Q S w E C L Q A U A A I A C A A A A C E A Y T i S J q 0 A A A D 3 A A A A E g A A A A A A A A A A A A A A A A A L A w A A Q 2 9 u Z m l n L 1 B h Y 2 t h Z 2 U u e G 1 s U E s B A i 0 A F A A C A A g A A A A h A A A f A d 8 O A w A A 7 S A A A B M A A A A A A A A A A A A A A A A A 6 A M A A E Z v c m 1 1 b G F z L 1 N l Y 3 R p b 2 4 x L m 1 Q S w U G A A A A A A M A A w D C A A A A J w c 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4 x A g A A A A A A T D E C 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S X 0 1 h Z F 9 D b 3 V 2 Z X J 0 d X J 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z N C 4 0 O D I w N j M 2 W i I v P j x F b n R y e S B U e X B l P S J G a W x s Q 2 9 s d W 1 u V H l w Z X M i I F Z h b H V l P S J z Q l F V S E J R P T 0 i L z 4 8 R W 5 0 c n k g V H l w Z T 0 i R m l s b E N v b H V t b k 5 h b W V z I i B W Y W x 1 Z T 0 i c 1 s m c X V v d D t D c m R f T W F k X 1 R v d G F s Z S Z x d W 9 0 O y w m c X V v d D t T b 2 1 t Z U R l V F 9 N b 2 J f T m 9 t a W 5 h b C Z x d W 9 0 O y w m c X V v d D t U X 0 R h d G V N b 2 J f R G F 0 Z U F y c m V 0 Z S Z x d W 9 0 O y w m c X V v d D t U X 0 R h d G V N b 2 J f Q 2 9 1 c n N D S E Y 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z Y j g w O D F j L T Z k O G Y t N D A 0 M S 1 h N z J m L T Q 4 N G M 3 N j U 4 N j Q 0 N i I v P j x F b n R y e S B U e X B l P S J S Z W x h d G l v b n N o a X B J b m Z v Q 2 9 u d G F p b m V y I i B W Y W x 1 Z T 0 i c 3 s m c X V v d D t j b 2 x 1 b W 5 D b 3 V u d C Z x d W 9 0 O z o 0 L C Z x d W 9 0 O 2 t l e U N v b H V t b k 5 h b W V z J n F 1 b 3 Q 7 O l t d L C Z x d W 9 0 O 3 F 1 Z X J 5 U m V s Y X R p b 2 5 z a G l w c y Z x d W 9 0 O z p b X S w m c X V v d D t j b 2 x 1 b W 5 J Z G V u d G l 0 a W V z J n F 1 b 3 Q 7 O l s m c X V v d D t T Z W N 0 a W 9 u M S 9 S X 0 1 h Z F 9 D b 3 V 2 Z X J 0 d X J l L 0 F 1 d G 9 S Z W 1 v d m V k Q 2 9 s d W 1 u c z E u e 0 N y Z F 9 N Y W R f V G 9 0 Y W x l L D B 9 J n F 1 b 3 Q 7 L C Z x d W 9 0 O 1 N l Y 3 R p b 2 4 x L 1 J f T W F k X 0 N v d X Z l c n R 1 c m U v Q X V 0 b 1 J l b W 9 2 Z W R D b 2 x 1 b W 5 z M S 5 7 U 2 9 t b W V E Z V R f T W 9 i X 0 5 v b W l u Y W w s M X 0 m c X V v d D s s J n F 1 b 3 Q 7 U 2 V j d G l v b j E v U l 9 N Y W R f Q 2 9 1 d m V y d H V y Z S 9 B d X R v U m V t b 3 Z l Z E N v b H V t b n M x L n t U X 0 R h d G V N b 2 J f R G F 0 Z U F y c m V 0 Z S w y f S Z x d W 9 0 O y w m c X V v d D t T Z W N 0 a W 9 u M S 9 S X 0 1 h Z F 9 D b 3 V 2 Z X J 0 d X J l L 0 F 1 d G 9 S Z W 1 v d m V k Q 2 9 s d W 1 u c z E u e 1 R f R G F 0 Z U 1 v Y l 9 D b 3 V y c 0 N I R i w z f S Z x d W 9 0 O 1 0 s J n F 1 b 3 Q 7 Q 2 9 s d W 1 u Q 2 9 1 b n Q m c X V v d D s 6 N C w m c X V v d D t L Z X l D b 2 x 1 b W 5 O Y W 1 l c y Z x d W 9 0 O z p b X S w m c X V v d D t D b 2 x 1 b W 5 J Z G V u d G l 0 a W V z J n F 1 b 3 Q 7 O l s m c X V v d D t T Z W N 0 a W 9 u M S 9 S X 0 1 h Z F 9 D b 3 V 2 Z X J 0 d X J l L 0 F 1 d G 9 S Z W 1 v d m V k Q 2 9 s d W 1 u c z E u e 0 N y Z F 9 N Y W R f V G 9 0 Y W x l L D B 9 J n F 1 b 3 Q 7 L C Z x d W 9 0 O 1 N l Y 3 R p b 2 4 x L 1 J f T W F k X 0 N v d X Z l c n R 1 c m U v Q X V 0 b 1 J l b W 9 2 Z W R D b 2 x 1 b W 5 z M S 5 7 U 2 9 t b W V E Z V R f T W 9 i X 0 5 v b W l u Y W w s M X 0 m c X V v d D s s J n F 1 b 3 Q 7 U 2 V j d G l v b j E v U l 9 N Y W R f Q 2 9 1 d m V y d H V y Z S 9 B d X R v U m V t b 3 Z l Z E N v b H V t b n M x L n t U X 0 R h d G V N b 2 J f R G F 0 Z U F y c m V 0 Z S w y f S Z x d W 9 0 O y w m c X V v d D t T Z W N 0 a W 9 u M S 9 S X 0 1 h Z F 9 D b 3 V 2 Z X J 0 d X J l L 0 F 1 d G 9 S Z W 1 v d m V k Q 2 9 s d W 1 u c z E u e 1 R f R G F 0 Z U 1 v Y l 9 D b 3 V y c 0 N I R i w z 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J f T W F k X 1 R h d X h E d X J l Z V J l Y 2 F w 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z N C 4 0 N j I 2 M z Q y W i I v P j x F b n R y e S B U e X B l P S J G a W x s Q 2 9 s d W 1 u V H l w Z X M i I F Z h b H V l P S J z Q n d V R k J R V U Z C U V V G Q l F V R k J R V U Z C U V V G I i 8 + P E V u d H J 5 I F R 5 c G U 9 I k Z p b G x D b 2 x 1 b W 5 O Y W 1 l c y I g V m F s d W U 9 I n N b J n F 1 b 3 Q 7 V F 9 N Y W R f R G F 0 Z V 9 k X 2 F y c m V 0 Z S Z x d W 9 0 O y w m c X V v d D t U b 3 R h b C B k Z S B L c m Q m c X V v d D s s J n F 1 b 3 Q 7 V G 9 0 Y W x D c m R W J n F 1 b 3 Q 7 L C Z x d W 9 0 O 1 R v d G F s Q 3 J k V k M m c X V v d D s s J n F 1 b 3 Q 7 V G 9 0 Y W x D c m R N J n F 1 b 3 Q 7 L C Z x d W 9 0 O 1 R v d G F s Q 3 J k Q S Z x d W 9 0 O y w m c X V v d D t U b 3 R h b C B k Z S B D c m R U e E Y m c X V v d D s s J n F 1 b 3 Q 7 V G 9 0 Y W w g Z G U g Q 3 J k V H h W J n F 1 b 3 Q 7 L C Z x d W 9 0 O 1 R h d X h N b 3 l l b i Z x d W 9 0 O y w m c X V v d D t U Y X V 4 T W 9 5 Z W 5 U e E Y m c X V v d D s s J n F 1 b 3 Q 7 V G F 1 e C B N b 3 l l b l R 4 V i Z x d W 9 0 O y w m c X V v d D t B Z 2 V N b 3 l l b i Z x d W 9 0 O y w m c X V v d D t E c m F j T W 9 5 Z W 5 u Z S Z x d W 9 0 O y w m c X V v d D t E d m 1 N b 3 l l b m 5 l J n F 1 b 3 Q 7 L C Z x d W 9 0 O 0 R 2 b U 1 v e V R G J n F 1 b 3 Q 7 L C Z x d W 9 0 O 0 R 2 b U 1 v e V R W J n F 1 b 3 Q 7 L C Z x d W 9 0 O 1 d S Q U 1 v e W V u b m U m c X V v d D s s J n F 1 b 3 Q 7 V F 9 U e F J B 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O W N l O G R j M i 0 5 N 2 I z L T R j M z Q t Y m I 2 Y y 0 0 N m Y 5 Y z J j Y 2 R l N W U i L z 4 8 R W 5 0 c n k g V H l w Z T 0 i U m V s Y X R p b 2 5 z a G l w S W 5 m b 0 N v b n R h a W 5 l c i I g V m F s d W U 9 I n N 7 J n F 1 b 3 Q 7 Y 2 9 s d W 1 u Q 2 9 1 b n Q m c X V v d D s 6 M T g s J n F 1 b 3 Q 7 a 2 V 5 Q 2 9 s d W 1 u T m F t Z X M m c X V v d D s 6 W 1 0 s J n F 1 b 3 Q 7 c X V l c n l S Z W x h d G l v b n N o a X B z J n F 1 b 3 Q 7 O l t d L C Z x d W 9 0 O 2 N v b H V t b k l k Z W 5 0 a X R p Z X M m c X V v d D s 6 W y Z x d W 9 0 O 1 N l Y 3 R p b 2 4 x L 1 J f T W F k X 1 R h d X h E d X J l Z V J l Y 2 F w L 0 F 1 d G 9 S Z W 1 v d m V k Q 2 9 s d W 1 u c z E u e 1 R f T W F k X 0 R h d G V f Z F 9 h c n J l d G U s M H 0 m c X V v d D s s J n F 1 b 3 Q 7 U 2 V j d G l v b j E v U l 9 N Y W R f V G F 1 e E R 1 c m V l U m V j Y X A v Q X V 0 b 1 J l b W 9 2 Z W R D b 2 x 1 b W 5 z M S 5 7 V G 9 0 Y W w g Z G U g S 3 J k L D F 9 J n F 1 b 3 Q 7 L C Z x d W 9 0 O 1 N l Y 3 R p b 2 4 x L 1 J f T W F k X 1 R h d X h E d X J l Z V J l Y 2 F w L 0 F 1 d G 9 S Z W 1 v d m V k Q 2 9 s d W 1 u c z E u e 1 R v d G F s Q 3 J k V i w y f S Z x d W 9 0 O y w m c X V v d D t T Z W N 0 a W 9 u M S 9 S X 0 1 h Z F 9 U Y X V 4 R H V y Z W V S Z W N h c C 9 B d X R v U m V t b 3 Z l Z E N v b H V t b n M x L n t U b 3 R h b E N y Z F Z D L D N 9 J n F 1 b 3 Q 7 L C Z x d W 9 0 O 1 N l Y 3 R p b 2 4 x L 1 J f T W F k X 1 R h d X h E d X J l Z V J l Y 2 F w L 0 F 1 d G 9 S Z W 1 v d m V k Q 2 9 s d W 1 u c z E u e 1 R v d G F s Q 3 J k T S w 0 f S Z x d W 9 0 O y w m c X V v d D t T Z W N 0 a W 9 u M S 9 S X 0 1 h Z F 9 U Y X V 4 R H V y Z W V S Z W N h c C 9 B d X R v U m V t b 3 Z l Z E N v b H V t b n M x L n t U b 3 R h b E N y Z E E s N X 0 m c X V v d D s s J n F 1 b 3 Q 7 U 2 V j d G l v b j E v U l 9 N Y W R f V G F 1 e E R 1 c m V l U m V j Y X A v Q X V 0 b 1 J l b W 9 2 Z W R D b 2 x 1 b W 5 z M S 5 7 V G 9 0 Y W w g Z G U g Q 3 J k V H h G L D Z 9 J n F 1 b 3 Q 7 L C Z x d W 9 0 O 1 N l Y 3 R p b 2 4 x L 1 J f T W F k X 1 R h d X h E d X J l Z V J l Y 2 F w L 0 F 1 d G 9 S Z W 1 v d m V k Q 2 9 s d W 1 u c z E u e 1 R v d G F s I G R l I E N y Z F R 4 V i w 3 f S Z x d W 9 0 O y w m c X V v d D t T Z W N 0 a W 9 u M S 9 S X 0 1 h Z F 9 U Y X V 4 R H V y Z W V S Z W N h c C 9 B d X R v U m V t b 3 Z l Z E N v b H V t b n M x L n t U Y X V 4 T W 9 5 Z W 4 s O H 0 m c X V v d D s s J n F 1 b 3 Q 7 U 2 V j d G l v b j E v U l 9 N Y W R f V G F 1 e E R 1 c m V l U m V j Y X A v Q X V 0 b 1 J l b W 9 2 Z W R D b 2 x 1 b W 5 z M S 5 7 V G F 1 e E 1 v e W V u V H h G L D l 9 J n F 1 b 3 Q 7 L C Z x d W 9 0 O 1 N l Y 3 R p b 2 4 x L 1 J f T W F k X 1 R h d X h E d X J l Z V J l Y 2 F w L 0 F 1 d G 9 S Z W 1 v d m V k Q 2 9 s d W 1 u c z E u e 1 R h d X g g T W 9 5 Z W 5 U e F Y s M T B 9 J n F 1 b 3 Q 7 L C Z x d W 9 0 O 1 N l Y 3 R p b 2 4 x L 1 J f T W F k X 1 R h d X h E d X J l Z V J l Y 2 F w L 0 F 1 d G 9 S Z W 1 v d m V k Q 2 9 s d W 1 u c z E u e 0 F n Z U 1 v e W V u L D E x f S Z x d W 9 0 O y w m c X V v d D t T Z W N 0 a W 9 u M S 9 S X 0 1 h Z F 9 U Y X V 4 R H V y Z W V S Z W N h c C 9 B d X R v U m V t b 3 Z l Z E N v b H V t b n M x L n t E c m F j T W 9 5 Z W 5 u Z S w x M n 0 m c X V v d D s s J n F 1 b 3 Q 7 U 2 V j d G l v b j E v U l 9 N Y W R f V G F 1 e E R 1 c m V l U m V j Y X A v Q X V 0 b 1 J l b W 9 2 Z W R D b 2 x 1 b W 5 z M S 5 7 R H Z t T W 9 5 Z W 5 u Z S w x M 3 0 m c X V v d D s s J n F 1 b 3 Q 7 U 2 V j d G l v b j E v U l 9 N Y W R f V G F 1 e E R 1 c m V l U m V j Y X A v Q X V 0 b 1 J l b W 9 2 Z W R D b 2 x 1 b W 5 z M S 5 7 R H Z t T W 9 5 V E Y s M T R 9 J n F 1 b 3 Q 7 L C Z x d W 9 0 O 1 N l Y 3 R p b 2 4 x L 1 J f T W F k X 1 R h d X h E d X J l Z V J l Y 2 F w L 0 F 1 d G 9 S Z W 1 v d m V k Q 2 9 s d W 1 u c z E u e 0 R 2 b U 1 v e V R W L D E 1 f S Z x d W 9 0 O y w m c X V v d D t T Z W N 0 a W 9 u M S 9 S X 0 1 h Z F 9 U Y X V 4 R H V y Z W V S Z W N h c C 9 B d X R v U m V t b 3 Z l Z E N v b H V t b n M x L n t X U k F N b 3 l l b m 5 l L D E 2 f S Z x d W 9 0 O y w m c X V v d D t T Z W N 0 a W 9 u M S 9 S X 0 1 h Z F 9 U Y X V 4 R H V y Z W V S Z W N h c C 9 B d X R v U m V t b 3 Z l Z E N v b H V t b n M x L n t U X 1 R 4 U k E s M T d 9 J n F 1 b 3 Q 7 X S w m c X V v d D t D b 2 x 1 b W 5 D b 3 V u d C Z x d W 9 0 O z o x O C w m c X V v d D t L Z X l D b 2 x 1 b W 5 O Y W 1 l c y Z x d W 9 0 O z p b X S w m c X V v d D t D b 2 x 1 b W 5 J Z G V u d G l 0 a W V z J n F 1 b 3 Q 7 O l s m c X V v d D t T Z W N 0 a W 9 u M S 9 S X 0 1 h Z F 9 U Y X V 4 R H V y Z W V S Z W N h c C 9 B d X R v U m V t b 3 Z l Z E N v b H V t b n M x L n t U X 0 1 h Z F 9 E Y X R l X 2 R f Y X J y Z X R l L D B 9 J n F 1 b 3 Q 7 L C Z x d W 9 0 O 1 N l Y 3 R p b 2 4 x L 1 J f T W F k X 1 R h d X h E d X J l Z V J l Y 2 F w L 0 F 1 d G 9 S Z W 1 v d m V k Q 2 9 s d W 1 u c z E u e 1 R v d G F s I G R l I E t y Z C w x f S Z x d W 9 0 O y w m c X V v d D t T Z W N 0 a W 9 u M S 9 S X 0 1 h Z F 9 U Y X V 4 R H V y Z W V S Z W N h c C 9 B d X R v U m V t b 3 Z l Z E N v b H V t b n M x L n t U b 3 R h b E N y Z F Y s M n 0 m c X V v d D s s J n F 1 b 3 Q 7 U 2 V j d G l v b j E v U l 9 N Y W R f V G F 1 e E R 1 c m V l U m V j Y X A v Q X V 0 b 1 J l b W 9 2 Z W R D b 2 x 1 b W 5 z M S 5 7 V G 9 0 Y W x D c m R W Q y w z f S Z x d W 9 0 O y w m c X V v d D t T Z W N 0 a W 9 u M S 9 S X 0 1 h Z F 9 U Y X V 4 R H V y Z W V S Z W N h c C 9 B d X R v U m V t b 3 Z l Z E N v b H V t b n M x L n t U b 3 R h b E N y Z E 0 s N H 0 m c X V v d D s s J n F 1 b 3 Q 7 U 2 V j d G l v b j E v U l 9 N Y W R f V G F 1 e E R 1 c m V l U m V j Y X A v Q X V 0 b 1 J l b W 9 2 Z W R D b 2 x 1 b W 5 z M S 5 7 V G 9 0 Y W x D c m R B L D V 9 J n F 1 b 3 Q 7 L C Z x d W 9 0 O 1 N l Y 3 R p b 2 4 x L 1 J f T W F k X 1 R h d X h E d X J l Z V J l Y 2 F w L 0 F 1 d G 9 S Z W 1 v d m V k Q 2 9 s d W 1 u c z E u e 1 R v d G F s I G R l I E N y Z F R 4 R i w 2 f S Z x d W 9 0 O y w m c X V v d D t T Z W N 0 a W 9 u M S 9 S X 0 1 h Z F 9 U Y X V 4 R H V y Z W V S Z W N h c C 9 B d X R v U m V t b 3 Z l Z E N v b H V t b n M x L n t U b 3 R h b C B k Z S B D c m R U e F Y s N 3 0 m c X V v d D s s J n F 1 b 3 Q 7 U 2 V j d G l v b j E v U l 9 N Y W R f V G F 1 e E R 1 c m V l U m V j Y X A v Q X V 0 b 1 J l b W 9 2 Z W R D b 2 x 1 b W 5 z M S 5 7 V G F 1 e E 1 v e W V u L D h 9 J n F 1 b 3 Q 7 L C Z x d W 9 0 O 1 N l Y 3 R p b 2 4 x L 1 J f T W F k X 1 R h d X h E d X J l Z V J l Y 2 F w L 0 F 1 d G 9 S Z W 1 v d m V k Q 2 9 s d W 1 u c z E u e 1 R h d X h N b 3 l l b l R 4 R i w 5 f S Z x d W 9 0 O y w m c X V v d D t T Z W N 0 a W 9 u M S 9 S X 0 1 h Z F 9 U Y X V 4 R H V y Z W V S Z W N h c C 9 B d X R v U m V t b 3 Z l Z E N v b H V t b n M x L n t U Y X V 4 I E 1 v e W V u V H h W L D E w f S Z x d W 9 0 O y w m c X V v d D t T Z W N 0 a W 9 u M S 9 S X 0 1 h Z F 9 U Y X V 4 R H V y Z W V S Z W N h c C 9 B d X R v U m V t b 3 Z l Z E N v b H V t b n M x L n t B Z 2 V N b 3 l l b i w x M X 0 m c X V v d D s s J n F 1 b 3 Q 7 U 2 V j d G l v b j E v U l 9 N Y W R f V G F 1 e E R 1 c m V l U m V j Y X A v Q X V 0 b 1 J l b W 9 2 Z W R D b 2 x 1 b W 5 z M S 5 7 R H J h Y 0 1 v e W V u b m U s M T J 9 J n F 1 b 3 Q 7 L C Z x d W 9 0 O 1 N l Y 3 R p b 2 4 x L 1 J f T W F k X 1 R h d X h E d X J l Z V J l Y 2 F w L 0 F 1 d G 9 S Z W 1 v d m V k Q 2 9 s d W 1 u c z E u e 0 R 2 b U 1 v e W V u b m U s M T N 9 J n F 1 b 3 Q 7 L C Z x d W 9 0 O 1 N l Y 3 R p b 2 4 x L 1 J f T W F k X 1 R h d X h E d X J l Z V J l Y 2 F w L 0 F 1 d G 9 S Z W 1 v d m V k Q 2 9 s d W 1 u c z E u e 0 R 2 b U 1 v e V R G L D E 0 f S Z x d W 9 0 O y w m c X V v d D t T Z W N 0 a W 9 u M S 9 S X 0 1 h Z F 9 U Y X V 4 R H V y Z W V S Z W N h c C 9 B d X R v U m V t b 3 Z l Z E N v b H V t b n M x L n t E d m 1 N b 3 l U V i w x N X 0 m c X V v d D s s J n F 1 b 3 Q 7 U 2 V j d G l v b j E v U l 9 N Y W R f V G F 1 e E R 1 c m V l U m V j Y X A v Q X V 0 b 1 J l b W 9 2 Z W R D b 2 x 1 b W 5 z M S 5 7 V 1 J B T W 9 5 Z W 5 u Z S w x N n 0 m c X V v d D s s J n F 1 b 3 Q 7 U 2 V j d G l v b j E v U l 9 N Y W R f V G F 1 e E R 1 c m V l U m V j Y X A v Q X V 0 b 1 J l b W 9 2 Z W R D b 2 x 1 b W 5 z M S 5 7 V F 9 U e F J B L D E 3 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J f T W F k X 0 R 2 b V 9 S Z X B h c n R p d G l v b l R v d G F s 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N i 4 5 M z Q 3 N D Q w W i I v P j x F b n R y e S B U e X B l P S J G a W x s Q 2 9 s d W 1 u V H l w Z X M i I F Z h b H V l P S J z Q n d V R k J R V U Z C U V V G Q l F V R k J R V U Z C U V V G Q l F V R k J R V U Z C U V V G Q l E 9 P S I v P j x F b n R y e S B U e X B l P S J G a W x s Q 2 9 s d W 1 u T m F t Z X M i I F Z h b H V l P S J z W y Z x d W 9 0 O 1 R f T W F k X 0 R h d G V f Z F 9 h c n J l d G U m c X V v d D s s J n F 1 b 3 Q 7 V F 9 U e F J B J n F 1 b 3 Q 7 L C Z x d W 9 0 O 1 N v b W 1 l R G V U X 0 1 h Z F 9 D c m Q m c X V v d D s s J n F 1 b 3 Q 7 U 2 9 t b W V E Z V R f T W F k X 0 R 2 b V 9 J b m Y x a m 9 1 c i Z x d W 9 0 O y w m c X V v d D t T b 2 1 t Z U R l V F 9 N Y W R f R H Z t X 0 l u Z j Y m c X V v d D s s J n F 1 b 3 Q 7 U 2 9 t b W V E Z V R f T W F k X 0 R 2 b V 8 2 L T E y J n F 1 b 3 Q 7 L C Z x d W 9 0 O 1 N v b W 1 l R G V U X 0 1 h Z F 9 E d m 1 f M T I t M T g m c X V v d D s s J n F 1 b 3 Q 7 U 2 9 t b W V E Z V R f T W F k X 0 R 2 b V 8 x O C 0 y N C Z x d W 9 0 O y w m c X V v d D t T b 2 1 t Z U R l V F 9 N Y W R f R H Z t X 0 l u Z j E y J n F 1 b 3 Q 7 L C Z x d W 9 0 O 1 N v b W 1 l R G V U X 0 1 h Z F 9 E d m 1 f M T I t M j Q m c X V v d D s s J n F 1 b 3 Q 7 U 2 9 t b W V E Z V R f T W F k X 0 R 2 b V 8 y N C 0 z N i Z x d W 9 0 O y w m c X V v d D t T b 2 1 t Z U R l V F 9 N Y W R f R H Z t X z M 2 L T Q 4 J n F 1 b 3 Q 7 L C Z x d W 9 0 O 1 N v b W 1 l R G V U X 0 1 h Z F 9 E d m 1 f N D g t N j A m c X V v d D s s J n F 1 b 3 Q 7 U 2 9 t b W V E Z V R f T W F k X 0 R 2 b V 8 2 M C 0 x M j A m c X V v d D s s J n F 1 b 3 Q 7 U 2 9 t b W V E Z V R f T W F k X 0 R 2 b V 9 T d X A x M j A m c X V v d D s s J n F 1 b 3 Q 7 U 2 9 t b W V E Z V R f T W F k X 1 d S Q S Z x d W 9 0 O y w m c X V v d D t T b 2 1 t Z U R l V F 9 N Y W R f V 1 J B X 0 l u Z j F q b 3 V y J n F 1 b 3 Q 7 L C Z x d W 9 0 O 1 N v b W 1 l R G V U X 0 1 h Z F 9 X U k F f S W 5 m N i Z x d W 9 0 O y w m c X V v d D t T b 2 1 t Z U R l V F 9 N Y W R f V 1 J B X z Y t M T I m c X V v d D s s J n F 1 b 3 Q 7 U 2 9 t b W V E Z V R f T W F k X 1 d S Q V 8 x M i 0 x O C Z x d W 9 0 O y w m c X V v d D t T b 2 1 t Z U R l V F 9 N Y W R f V 1 J B X z E 4 L T I 0 J n F 1 b 3 Q 7 L C Z x d W 9 0 O 1 N v b W 1 l R G V U X 0 1 h Z F 9 X U k F f S W 5 m M T I m c X V v d D s s J n F 1 b 3 Q 7 U 2 9 t b W V E Z V R f T W F k X 1 d S Q V 8 x M i 0 y N C Z x d W 9 0 O y w m c X V v d D t T b 2 1 t Z U R l V F 9 N Y W R f V 1 J B X z I 0 L T M 2 J n F 1 b 3 Q 7 L C Z x d W 9 0 O 1 N v b W 1 l R G V U X 0 1 h Z F 9 X U k F f M z Y t N D g m c X V v d D s s J n F 1 b 3 Q 7 U 2 9 t b W V E Z V R f T W F k X 1 d S Q V 8 0 O C 0 2 M C Z x d W 9 0 O y w m c X V v d D t T b 2 1 t Z U R l V F 9 N Y W R f V 1 J B X z Y w L T E y M C Z x d W 9 0 O y w m c X V v d D t T b 2 1 t Z U R l V F 9 N Y W R f V 1 J B X 1 N 1 c D E y M 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T V j M j Y y Y m E t Y z A 2 Y i 0 0 N D Q w L W J m M T I t Z D I z O G U 4 Z j I 3 Y m M 1 I i 8 + P E V u d H J 5 I F R 5 c G U 9 I l J l b G F 0 a W 9 u c 2 h p c E l u Z m 9 D b 2 5 0 Y W l u Z X I i I F Z h b H V l P S J z e y Z x d W 9 0 O 2 N v b H V t b k N v d W 5 0 J n F 1 b 3 Q 7 O j I 4 L C Z x d W 9 0 O 2 t l e U N v b H V t b k 5 h b W V z J n F 1 b 3 Q 7 O l t d L C Z x d W 9 0 O 3 F 1 Z X J 5 U m V s Y X R p b 2 5 z a G l w c y Z x d W 9 0 O z p b X S w m c X V v d D t j b 2 x 1 b W 5 J Z G V u d G l 0 a W V z J n F 1 b 3 Q 7 O l s m c X V v d D t T Z W N 0 a W 9 u M S 9 S X 0 1 h Z F 9 E d m 1 f U m V w Y X J 0 a X R p b 2 5 U b 3 R h b C 9 B d X R v U m V t b 3 Z l Z E N v b H V t b n M x L n t U X 0 1 h Z F 9 E Y X R l X 2 R f Y X J y Z X R l L D B 9 J n F 1 b 3 Q 7 L C Z x d W 9 0 O 1 N l Y 3 R p b 2 4 x L 1 J f T W F k X 0 R 2 b V 9 S Z X B h c n R p d G l v b l R v d G F s L 0 F 1 d G 9 S Z W 1 v d m V k Q 2 9 s d W 1 u c z E u e 1 R f V H h S Q S w x f S Z x d W 9 0 O y w m c X V v d D t T Z W N 0 a W 9 u M S 9 S X 0 1 h Z F 9 E d m 1 f U m V w Y X J 0 a X R p b 2 5 U b 3 R h b C 9 B d X R v U m V t b 3 Z l Z E N v b H V t b n M x L n t T b 2 1 t Z U R l V F 9 N Y W R f Q 3 J k L D J 9 J n F 1 b 3 Q 7 L C Z x d W 9 0 O 1 N l Y 3 R p b 2 4 x L 1 J f T W F k X 0 R 2 b V 9 S Z X B h c n R p d G l v b l R v d G F s L 0 F 1 d G 9 S Z W 1 v d m V k Q 2 9 s d W 1 u c z E u e 1 N v b W 1 l R G V U X 0 1 h Z F 9 E d m 1 f S W 5 m M W p v d X I s M 3 0 m c X V v d D s s J n F 1 b 3 Q 7 U 2 V j d G l v b j E v U l 9 N Y W R f R H Z t X 1 J l c G F y d G l 0 a W 9 u V G 9 0 Y W w v Q X V 0 b 1 J l b W 9 2 Z W R D b 2 x 1 b W 5 z M S 5 7 U 2 9 t b W V E Z V R f T W F k X 0 R 2 b V 9 J b m Y 2 L D R 9 J n F 1 b 3 Q 7 L C Z x d W 9 0 O 1 N l Y 3 R p b 2 4 x L 1 J f T W F k X 0 R 2 b V 9 S Z X B h c n R p d G l v b l R v d G F s L 0 F 1 d G 9 S Z W 1 v d m V k Q 2 9 s d W 1 u c z E u e 1 N v b W 1 l R G V U X 0 1 h Z F 9 E d m 1 f N i 0 x M i w 1 f S Z x d W 9 0 O y w m c X V v d D t T Z W N 0 a W 9 u M S 9 S X 0 1 h Z F 9 E d m 1 f U m V w Y X J 0 a X R p b 2 5 U b 3 R h b C 9 B d X R v U m V t b 3 Z l Z E N v b H V t b n M x L n t T b 2 1 t Z U R l V F 9 N Y W R f R H Z t X z E y L T E 4 L D Z 9 J n F 1 b 3 Q 7 L C Z x d W 9 0 O 1 N l Y 3 R p b 2 4 x L 1 J f T W F k X 0 R 2 b V 9 S Z X B h c n R p d G l v b l R v d G F s L 0 F 1 d G 9 S Z W 1 v d m V k Q 2 9 s d W 1 u c z E u e 1 N v b W 1 l R G V U X 0 1 h Z F 9 E d m 1 f M T g t M j Q s N 3 0 m c X V v d D s s J n F 1 b 3 Q 7 U 2 V j d G l v b j E v U l 9 N Y W R f R H Z t X 1 J l c G F y d G l 0 a W 9 u V G 9 0 Y W w v Q X V 0 b 1 J l b W 9 2 Z W R D b 2 x 1 b W 5 z M S 5 7 U 2 9 t b W V E Z V R f T W F k X 0 R 2 b V 9 J b m Y x M i w 4 f S Z x d W 9 0 O y w m c X V v d D t T Z W N 0 a W 9 u M S 9 S X 0 1 h Z F 9 E d m 1 f U m V w Y X J 0 a X R p b 2 5 U b 3 R h b C 9 B d X R v U m V t b 3 Z l Z E N v b H V t b n M x L n t T b 2 1 t Z U R l V F 9 N Y W R f R H Z t X z E y L T I 0 L D l 9 J n F 1 b 3 Q 7 L C Z x d W 9 0 O 1 N l Y 3 R p b 2 4 x L 1 J f T W F k X 0 R 2 b V 9 S Z X B h c n R p d G l v b l R v d G F s L 0 F 1 d G 9 S Z W 1 v d m V k Q 2 9 s d W 1 u c z E u e 1 N v b W 1 l R G V U X 0 1 h Z F 9 E d m 1 f M j Q t M z Y s M T B 9 J n F 1 b 3 Q 7 L C Z x d W 9 0 O 1 N l Y 3 R p b 2 4 x L 1 J f T W F k X 0 R 2 b V 9 S Z X B h c n R p d G l v b l R v d G F s L 0 F 1 d G 9 S Z W 1 v d m V k Q 2 9 s d W 1 u c z E u e 1 N v b W 1 l R G V U X 0 1 h Z F 9 E d m 1 f M z Y t N D g s M T F 9 J n F 1 b 3 Q 7 L C Z x d W 9 0 O 1 N l Y 3 R p b 2 4 x L 1 J f T W F k X 0 R 2 b V 9 S Z X B h c n R p d G l v b l R v d G F s L 0 F 1 d G 9 S Z W 1 v d m V k Q 2 9 s d W 1 u c z E u e 1 N v b W 1 l R G V U X 0 1 h Z F 9 E d m 1 f N D g t N j A s M T J 9 J n F 1 b 3 Q 7 L C Z x d W 9 0 O 1 N l Y 3 R p b 2 4 x L 1 J f T W F k X 0 R 2 b V 9 S Z X B h c n R p d G l v b l R v d G F s L 0 F 1 d G 9 S Z W 1 v d m V k Q 2 9 s d W 1 u c z E u e 1 N v b W 1 l R G V U X 0 1 h Z F 9 E d m 1 f N j A t M T I w L D E z f S Z x d W 9 0 O y w m c X V v d D t T Z W N 0 a W 9 u M S 9 S X 0 1 h Z F 9 E d m 1 f U m V w Y X J 0 a X R p b 2 5 U b 3 R h b C 9 B d X R v U m V t b 3 Z l Z E N v b H V t b n M x L n t T b 2 1 t Z U R l V F 9 N Y W R f R H Z t X 1 N 1 c D E y M C w x N H 0 m c X V v d D s s J n F 1 b 3 Q 7 U 2 V j d G l v b j E v U l 9 N Y W R f R H Z t X 1 J l c G F y d G l 0 a W 9 u V G 9 0 Y W w v Q X V 0 b 1 J l b W 9 2 Z W R D b 2 x 1 b W 5 z M S 5 7 U 2 9 t b W V E Z V R f T W F k X 1 d S Q S w x N X 0 m c X V v d D s s J n F 1 b 3 Q 7 U 2 V j d G l v b j E v U l 9 N Y W R f R H Z t X 1 J l c G F y d G l 0 a W 9 u V G 9 0 Y W w v Q X V 0 b 1 J l b W 9 2 Z W R D b 2 x 1 b W 5 z M S 5 7 U 2 9 t b W V E Z V R f T W F k X 1 d S Q V 9 J b m Y x a m 9 1 c i w x N n 0 m c X V v d D s s J n F 1 b 3 Q 7 U 2 V j d G l v b j E v U l 9 N Y W R f R H Z t X 1 J l c G F y d G l 0 a W 9 u V G 9 0 Y W w v Q X V 0 b 1 J l b W 9 2 Z W R D b 2 x 1 b W 5 z M S 5 7 U 2 9 t b W V E Z V R f T W F k X 1 d S Q V 9 J b m Y 2 L D E 3 f S Z x d W 9 0 O y w m c X V v d D t T Z W N 0 a W 9 u M S 9 S X 0 1 h Z F 9 E d m 1 f U m V w Y X J 0 a X R p b 2 5 U b 3 R h b C 9 B d X R v U m V t b 3 Z l Z E N v b H V t b n M x L n t T b 2 1 t Z U R l V F 9 N Y W R f V 1 J B X z Y t M T I s M T h 9 J n F 1 b 3 Q 7 L C Z x d W 9 0 O 1 N l Y 3 R p b 2 4 x L 1 J f T W F k X 0 R 2 b V 9 S Z X B h c n R p d G l v b l R v d G F s L 0 F 1 d G 9 S Z W 1 v d m V k Q 2 9 s d W 1 u c z E u e 1 N v b W 1 l R G V U X 0 1 h Z F 9 X U k F f M T I t M T g s M T l 9 J n F 1 b 3 Q 7 L C Z x d W 9 0 O 1 N l Y 3 R p b 2 4 x L 1 J f T W F k X 0 R 2 b V 9 S Z X B h c n R p d G l v b l R v d G F s L 0 F 1 d G 9 S Z W 1 v d m V k Q 2 9 s d W 1 u c z E u e 1 N v b W 1 l R G V U X 0 1 h Z F 9 X U k F f M T g t M j Q s M j B 9 J n F 1 b 3 Q 7 L C Z x d W 9 0 O 1 N l Y 3 R p b 2 4 x L 1 J f T W F k X 0 R 2 b V 9 S Z X B h c n R p d G l v b l R v d G F s L 0 F 1 d G 9 S Z W 1 v d m V k Q 2 9 s d W 1 u c z E u e 1 N v b W 1 l R G V U X 0 1 h Z F 9 X U k F f S W 5 m M T I s M j F 9 J n F 1 b 3 Q 7 L C Z x d W 9 0 O 1 N l Y 3 R p b 2 4 x L 1 J f T W F k X 0 R 2 b V 9 S Z X B h c n R p d G l v b l R v d G F s L 0 F 1 d G 9 S Z W 1 v d m V k Q 2 9 s d W 1 u c z E u e 1 N v b W 1 l R G V U X 0 1 h Z F 9 X U k F f M T I t M j Q s M j J 9 J n F 1 b 3 Q 7 L C Z x d W 9 0 O 1 N l Y 3 R p b 2 4 x L 1 J f T W F k X 0 R 2 b V 9 S Z X B h c n R p d G l v b l R v d G F s L 0 F 1 d G 9 S Z W 1 v d m V k Q 2 9 s d W 1 u c z E u e 1 N v b W 1 l R G V U X 0 1 h Z F 9 X U k F f M j Q t M z Y s M j N 9 J n F 1 b 3 Q 7 L C Z x d W 9 0 O 1 N l Y 3 R p b 2 4 x L 1 J f T W F k X 0 R 2 b V 9 S Z X B h c n R p d G l v b l R v d G F s L 0 F 1 d G 9 S Z W 1 v d m V k Q 2 9 s d W 1 u c z E u e 1 N v b W 1 l R G V U X 0 1 h Z F 9 X U k F f M z Y t N D g s M j R 9 J n F 1 b 3 Q 7 L C Z x d W 9 0 O 1 N l Y 3 R p b 2 4 x L 1 J f T W F k X 0 R 2 b V 9 S Z X B h c n R p d G l v b l R v d G F s L 0 F 1 d G 9 S Z W 1 v d m V k Q 2 9 s d W 1 u c z E u e 1 N v b W 1 l R G V U X 0 1 h Z F 9 X U k F f N D g t N j A s M j V 9 J n F 1 b 3 Q 7 L C Z x d W 9 0 O 1 N l Y 3 R p b 2 4 x L 1 J f T W F k X 0 R 2 b V 9 S Z X B h c n R p d G l v b l R v d G F s L 0 F 1 d G 9 S Z W 1 v d m V k Q 2 9 s d W 1 u c z E u e 1 N v b W 1 l R G V U X 0 1 h Z F 9 X U k F f N j A t M T I w L D I 2 f S Z x d W 9 0 O y w m c X V v d D t T Z W N 0 a W 9 u M S 9 S X 0 1 h Z F 9 E d m 1 f U m V w Y X J 0 a X R p b 2 5 U b 3 R h b C 9 B d X R v U m V t b 3 Z l Z E N v b H V t b n M x L n t T b 2 1 t Z U R l V F 9 N Y W R f V 1 J B X 1 N 1 c D E y M C w y N 3 0 m c X V v d D t d L C Z x d W 9 0 O 0 N v b H V t b k N v d W 5 0 J n F 1 b 3 Q 7 O j I 4 L C Z x d W 9 0 O 0 t l e U N v b H V t b k 5 h b W V z J n F 1 b 3 Q 7 O l t d L C Z x d W 9 0 O 0 N v b H V t b k l k Z W 5 0 a X R p Z X M m c X V v d D s 6 W y Z x d W 9 0 O 1 N l Y 3 R p b 2 4 x L 1 J f T W F k X 0 R 2 b V 9 S Z X B h c n R p d G l v b l R v d G F s L 0 F 1 d G 9 S Z W 1 v d m V k Q 2 9 s d W 1 u c z E u e 1 R f T W F k X 0 R h d G V f Z F 9 h c n J l d G U s M H 0 m c X V v d D s s J n F 1 b 3 Q 7 U 2 V j d G l v b j E v U l 9 N Y W R f R H Z t X 1 J l c G F y d G l 0 a W 9 u V G 9 0 Y W w v Q X V 0 b 1 J l b W 9 2 Z W R D b 2 x 1 b W 5 z M S 5 7 V F 9 U e F J B L D F 9 J n F 1 b 3 Q 7 L C Z x d W 9 0 O 1 N l Y 3 R p b 2 4 x L 1 J f T W F k X 0 R 2 b V 9 S Z X B h c n R p d G l v b l R v d G F s L 0 F 1 d G 9 S Z W 1 v d m V k Q 2 9 s d W 1 u c z E u e 1 N v b W 1 l R G V U X 0 1 h Z F 9 D c m Q s M n 0 m c X V v d D s s J n F 1 b 3 Q 7 U 2 V j d G l v b j E v U l 9 N Y W R f R H Z t X 1 J l c G F y d G l 0 a W 9 u V G 9 0 Y W w v Q X V 0 b 1 J l b W 9 2 Z W R D b 2 x 1 b W 5 z M S 5 7 U 2 9 t b W V E Z V R f T W F k X 0 R 2 b V 9 J b m Y x a m 9 1 c i w z f S Z x d W 9 0 O y w m c X V v d D t T Z W N 0 a W 9 u M S 9 S X 0 1 h Z F 9 E d m 1 f U m V w Y X J 0 a X R p b 2 5 U b 3 R h b C 9 B d X R v U m V t b 3 Z l Z E N v b H V t b n M x L n t T b 2 1 t Z U R l V F 9 N Y W R f R H Z t X 0 l u Z j Y s N H 0 m c X V v d D s s J n F 1 b 3 Q 7 U 2 V j d G l v b j E v U l 9 N Y W R f R H Z t X 1 J l c G F y d G l 0 a W 9 u V G 9 0 Y W w v Q X V 0 b 1 J l b W 9 2 Z W R D b 2 x 1 b W 5 z M S 5 7 U 2 9 t b W V E Z V R f T W F k X 0 R 2 b V 8 2 L T E y L D V 9 J n F 1 b 3 Q 7 L C Z x d W 9 0 O 1 N l Y 3 R p b 2 4 x L 1 J f T W F k X 0 R 2 b V 9 S Z X B h c n R p d G l v b l R v d G F s L 0 F 1 d G 9 S Z W 1 v d m V k Q 2 9 s d W 1 u c z E u e 1 N v b W 1 l R G V U X 0 1 h Z F 9 E d m 1 f M T I t M T g s N n 0 m c X V v d D s s J n F 1 b 3 Q 7 U 2 V j d G l v b j E v U l 9 N Y W R f R H Z t X 1 J l c G F y d G l 0 a W 9 u V G 9 0 Y W w v Q X V 0 b 1 J l b W 9 2 Z W R D b 2 x 1 b W 5 z M S 5 7 U 2 9 t b W V E Z V R f T W F k X 0 R 2 b V 8 x O C 0 y N C w 3 f S Z x d W 9 0 O y w m c X V v d D t T Z W N 0 a W 9 u M S 9 S X 0 1 h Z F 9 E d m 1 f U m V w Y X J 0 a X R p b 2 5 U b 3 R h b C 9 B d X R v U m V t b 3 Z l Z E N v b H V t b n M x L n t T b 2 1 t Z U R l V F 9 N Y W R f R H Z t X 0 l u Z j E y L D h 9 J n F 1 b 3 Q 7 L C Z x d W 9 0 O 1 N l Y 3 R p b 2 4 x L 1 J f T W F k X 0 R 2 b V 9 S Z X B h c n R p d G l v b l R v d G F s L 0 F 1 d G 9 S Z W 1 v d m V k Q 2 9 s d W 1 u c z E u e 1 N v b W 1 l R G V U X 0 1 h Z F 9 E d m 1 f M T I t M j Q s O X 0 m c X V v d D s s J n F 1 b 3 Q 7 U 2 V j d G l v b j E v U l 9 N Y W R f R H Z t X 1 J l c G F y d G l 0 a W 9 u V G 9 0 Y W w v Q X V 0 b 1 J l b W 9 2 Z W R D b 2 x 1 b W 5 z M S 5 7 U 2 9 t b W V E Z V R f T W F k X 0 R 2 b V 8 y N C 0 z N i w x M H 0 m c X V v d D s s J n F 1 b 3 Q 7 U 2 V j d G l v b j E v U l 9 N Y W R f R H Z t X 1 J l c G F y d G l 0 a W 9 u V G 9 0 Y W w v Q X V 0 b 1 J l b W 9 2 Z W R D b 2 x 1 b W 5 z M S 5 7 U 2 9 t b W V E Z V R f T W F k X 0 R 2 b V 8 z N i 0 0 O C w x M X 0 m c X V v d D s s J n F 1 b 3 Q 7 U 2 V j d G l v b j E v U l 9 N Y W R f R H Z t X 1 J l c G F y d G l 0 a W 9 u V G 9 0 Y W w v Q X V 0 b 1 J l b W 9 2 Z W R D b 2 x 1 b W 5 z M S 5 7 U 2 9 t b W V E Z V R f T W F k X 0 R 2 b V 8 0 O C 0 2 M C w x M n 0 m c X V v d D s s J n F 1 b 3 Q 7 U 2 V j d G l v b j E v U l 9 N Y W R f R H Z t X 1 J l c G F y d G l 0 a W 9 u V G 9 0 Y W w v Q X V 0 b 1 J l b W 9 2 Z W R D b 2 x 1 b W 5 z M S 5 7 U 2 9 t b W V E Z V R f T W F k X 0 R 2 b V 8 2 M C 0 x M j A s M T N 9 J n F 1 b 3 Q 7 L C Z x d W 9 0 O 1 N l Y 3 R p b 2 4 x L 1 J f T W F k X 0 R 2 b V 9 S Z X B h c n R p d G l v b l R v d G F s L 0 F 1 d G 9 S Z W 1 v d m V k Q 2 9 s d W 1 u c z E u e 1 N v b W 1 l R G V U X 0 1 h Z F 9 E d m 1 f U 3 V w M T I w L D E 0 f S Z x d W 9 0 O y w m c X V v d D t T Z W N 0 a W 9 u M S 9 S X 0 1 h Z F 9 E d m 1 f U m V w Y X J 0 a X R p b 2 5 U b 3 R h b C 9 B d X R v U m V t b 3 Z l Z E N v b H V t b n M x L n t T b 2 1 t Z U R l V F 9 N Y W R f V 1 J B L D E 1 f S Z x d W 9 0 O y w m c X V v d D t T Z W N 0 a W 9 u M S 9 S X 0 1 h Z F 9 E d m 1 f U m V w Y X J 0 a X R p b 2 5 U b 3 R h b C 9 B d X R v U m V t b 3 Z l Z E N v b H V t b n M x L n t T b 2 1 t Z U R l V F 9 N Y W R f V 1 J B X 0 l u Z j F q b 3 V y L D E 2 f S Z x d W 9 0 O y w m c X V v d D t T Z W N 0 a W 9 u M S 9 S X 0 1 h Z F 9 E d m 1 f U m V w Y X J 0 a X R p b 2 5 U b 3 R h b C 9 B d X R v U m V t b 3 Z l Z E N v b H V t b n M x L n t T b 2 1 t Z U R l V F 9 N Y W R f V 1 J B X 0 l u Z j Y s M T d 9 J n F 1 b 3 Q 7 L C Z x d W 9 0 O 1 N l Y 3 R p b 2 4 x L 1 J f T W F k X 0 R 2 b V 9 S Z X B h c n R p d G l v b l R v d G F s L 0 F 1 d G 9 S Z W 1 v d m V k Q 2 9 s d W 1 u c z E u e 1 N v b W 1 l R G V U X 0 1 h Z F 9 X U k F f N i 0 x M i w x O H 0 m c X V v d D s s J n F 1 b 3 Q 7 U 2 V j d G l v b j E v U l 9 N Y W R f R H Z t X 1 J l c G F y d G l 0 a W 9 u V G 9 0 Y W w v Q X V 0 b 1 J l b W 9 2 Z W R D b 2 x 1 b W 5 z M S 5 7 U 2 9 t b W V E Z V R f T W F k X 1 d S Q V 8 x M i 0 x O C w x O X 0 m c X V v d D s s J n F 1 b 3 Q 7 U 2 V j d G l v b j E v U l 9 N Y W R f R H Z t X 1 J l c G F y d G l 0 a W 9 u V G 9 0 Y W w v Q X V 0 b 1 J l b W 9 2 Z W R D b 2 x 1 b W 5 z M S 5 7 U 2 9 t b W V E Z V R f T W F k X 1 d S Q V 8 x O C 0 y N C w y M H 0 m c X V v d D s s J n F 1 b 3 Q 7 U 2 V j d G l v b j E v U l 9 N Y W R f R H Z t X 1 J l c G F y d G l 0 a W 9 u V G 9 0 Y W w v Q X V 0 b 1 J l b W 9 2 Z W R D b 2 x 1 b W 5 z M S 5 7 U 2 9 t b W V E Z V R f T W F k X 1 d S Q V 9 J b m Y x M i w y M X 0 m c X V v d D s s J n F 1 b 3 Q 7 U 2 V j d G l v b j E v U l 9 N Y W R f R H Z t X 1 J l c G F y d G l 0 a W 9 u V G 9 0 Y W w v Q X V 0 b 1 J l b W 9 2 Z W R D b 2 x 1 b W 5 z M S 5 7 U 2 9 t b W V E Z V R f T W F k X 1 d S Q V 8 x M i 0 y N C w y M n 0 m c X V v d D s s J n F 1 b 3 Q 7 U 2 V j d G l v b j E v U l 9 N Y W R f R H Z t X 1 J l c G F y d G l 0 a W 9 u V G 9 0 Y W w v Q X V 0 b 1 J l b W 9 2 Z W R D b 2 x 1 b W 5 z M S 5 7 U 2 9 t b W V E Z V R f T W F k X 1 d S Q V 8 y N C 0 z N i w y M 3 0 m c X V v d D s s J n F 1 b 3 Q 7 U 2 V j d G l v b j E v U l 9 N Y W R f R H Z t X 1 J l c G F y d G l 0 a W 9 u V G 9 0 Y W w v Q X V 0 b 1 J l b W 9 2 Z W R D b 2 x 1 b W 5 z M S 5 7 U 2 9 t b W V E Z V R f T W F k X 1 d S Q V 8 z N i 0 0 O C w y N H 0 m c X V v d D s s J n F 1 b 3 Q 7 U 2 V j d G l v b j E v U l 9 N Y W R f R H Z t X 1 J l c G F y d G l 0 a W 9 u V G 9 0 Y W w v Q X V 0 b 1 J l b W 9 2 Z W R D b 2 x 1 b W 5 z M S 5 7 U 2 9 t b W V E Z V R f T W F k X 1 d S Q V 8 0 O C 0 2 M C w y N X 0 m c X V v d D s s J n F 1 b 3 Q 7 U 2 V j d G l v b j E v U l 9 N Y W R f R H Z t X 1 J l c G F y d G l 0 a W 9 u V G 9 0 Y W w v Q X V 0 b 1 J l b W 9 2 Z W R D b 2 x 1 b W 5 z M S 5 7 U 2 9 t b W V E Z V R f T W F k X 1 d S Q V 8 2 M C 0 x M j A s M j Z 9 J n F 1 b 3 Q 7 L C Z x d W 9 0 O 1 N l Y 3 R p b 2 4 x L 1 J f T W F k X 0 R 2 b V 9 S Z X B h c n R p d G l v b l R v d G F s L 0 F 1 d G 9 S Z W 1 v d m V k Q 2 9 s d W 1 u c z E u e 1 N v b W 1 l R G V U X 0 1 h Z F 9 X U k F f U 3 V w M T I w L D I 3 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J f T W 9 i X 1 R h d X h E d X J l Z V J l Y 2 F w 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N y 4 w N D U 0 N D Q 0 W i I v P j x F b n R y e S B U e X B l P S J G a W x s Q 2 9 s d W 1 u V H l w Z X M i I F Z h b H V l P S J z Q n d V R k J R V U Y i L z 4 8 R W 5 0 c n k g V H l w Z T 0 i R m l s b E N v b H V t b k 5 h b W V z I i B W Y W x 1 Z T 0 i c 1 s m c X V v d D t U X 0 R h d G V N b 2 J f R G F 0 Z U F y c m V 0 Z S Z x d W 9 0 O y w m c X V v d D t T b 2 1 t Z U R l V F 9 N b 2 J f T m 9 t a W 5 h b C Z x d W 9 0 O y w m c X V v d D t U Y X V 4 I E 1 v e W V u J n F 1 b 3 Q 7 L C Z x d W 9 0 O 0 F n Z S B N b 3 l l b i Z x d W 9 0 O y w m c X V v d D t E d X J l Z U 1 v e W V u b m U m c X V v d D s s J n F 1 b 3 Q 7 R H V y Z W V F d G V u Z H V l T W 9 5 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Z G F l Y z R j M i 0 z M z J k L T Q 5 Z D E t Y T Z j O S 1 h M z M w N m Y w M G J m Z j M i L z 4 8 R W 5 0 c n k g V H l w Z T 0 i U m V s Y X R p b 2 5 z a G l w S W 5 m b 0 N v b n R h a W 5 l c i I g V m F s d W U 9 I n N 7 J n F 1 b 3 Q 7 Y 2 9 s d W 1 u Q 2 9 1 b n Q m c X V v d D s 6 N i w m c X V v d D t r Z X l D b 2 x 1 b W 5 O Y W 1 l c y Z x d W 9 0 O z p b X S w m c X V v d D t x d W V y e V J l b G F 0 a W 9 u c 2 h p c H M m c X V v d D s 6 W 1 0 s J n F 1 b 3 Q 7 Y 2 9 s d W 1 u S W R l b n R p d G l l c y Z x d W 9 0 O z p b J n F 1 b 3 Q 7 U 2 V j d G l v b j E v U l 9 N b 2 J f V G F 1 e E R 1 c m V l U m V j Y X A v Q X V 0 b 1 J l b W 9 2 Z W R D b 2 x 1 b W 5 z M S 5 7 V F 9 E Y X R l T W 9 i X 0 R h d G V B c n J l d G U s M H 0 m c X V v d D s s J n F 1 b 3 Q 7 U 2 V j d G l v b j E v U l 9 N b 2 J f V G F 1 e E R 1 c m V l U m V j Y X A v Q X V 0 b 1 J l b W 9 2 Z W R D b 2 x 1 b W 5 z M S 5 7 U 2 9 t b W V E Z V R f T W 9 i X 0 5 v b W l u Y W w s M X 0 m c X V v d D s s J n F 1 b 3 Q 7 U 2 V j d G l v b j E v U l 9 N b 2 J f V G F 1 e E R 1 c m V l U m V j Y X A v Q X V 0 b 1 J l b W 9 2 Z W R D b 2 x 1 b W 5 z M S 5 7 V G F 1 e C B N b 3 l l b i w y f S Z x d W 9 0 O y w m c X V v d D t T Z W N 0 a W 9 u M S 9 S X 0 1 v Y l 9 U Y X V 4 R H V y Z W V S Z W N h c C 9 B d X R v U m V t b 3 Z l Z E N v b H V t b n M x L n t B Z 2 U g T W 9 5 Z W 4 s M 3 0 m c X V v d D s s J n F 1 b 3 Q 7 U 2 V j d G l v b j E v U l 9 N b 2 J f V G F 1 e E R 1 c m V l U m V j Y X A v Q X V 0 b 1 J l b W 9 2 Z W R D b 2 x 1 b W 5 z M S 5 7 R H V y Z W V N b 3 l l b m 5 l L D R 9 J n F 1 b 3 Q 7 L C Z x d W 9 0 O 1 N l Y 3 R p b 2 4 x L 1 J f T W 9 i X 1 R h d X h E d X J l Z V J l Y 2 F w L 0 F 1 d G 9 S Z W 1 v d m V k Q 2 9 s d W 1 u c z E u e 0 R 1 c m V l R X R l b m R 1 Z U 1 v e S w 1 f S Z x d W 9 0 O 1 0 s J n F 1 b 3 Q 7 Q 2 9 s d W 1 u Q 2 9 1 b n Q m c X V v d D s 6 N i w m c X V v d D t L Z X l D b 2 x 1 b W 5 O Y W 1 l c y Z x d W 9 0 O z p b X S w m c X V v d D t D b 2 x 1 b W 5 J Z G V u d G l 0 a W V z J n F 1 b 3 Q 7 O l s m c X V v d D t T Z W N 0 a W 9 u M S 9 S X 0 1 v Y l 9 U Y X V 4 R H V y Z W V S Z W N h c C 9 B d X R v U m V t b 3 Z l Z E N v b H V t b n M x L n t U X 0 R h d G V N b 2 J f R G F 0 Z U F y c m V 0 Z S w w f S Z x d W 9 0 O y w m c X V v d D t T Z W N 0 a W 9 u M S 9 S X 0 1 v Y l 9 U Y X V 4 R H V y Z W V S Z W N h c C 9 B d X R v U m V t b 3 Z l Z E N v b H V t b n M x L n t T b 2 1 t Z U R l V F 9 N b 2 J f T m 9 t a W 5 h b C w x f S Z x d W 9 0 O y w m c X V v d D t T Z W N 0 a W 9 u M S 9 S X 0 1 v Y l 9 U Y X V 4 R H V y Z W V S Z W N h c C 9 B d X R v U m V t b 3 Z l Z E N v b H V t b n M x L n t U Y X V 4 I E 1 v e W V u L D J 9 J n F 1 b 3 Q 7 L C Z x d W 9 0 O 1 N l Y 3 R p b 2 4 x L 1 J f T W 9 i X 1 R h d X h E d X J l Z V J l Y 2 F w L 0 F 1 d G 9 S Z W 1 v d m V k Q 2 9 s d W 1 u c z E u e 0 F n Z S B N b 3 l l b i w z f S Z x d W 9 0 O y w m c X V v d D t T Z W N 0 a W 9 u M S 9 S X 0 1 v Y l 9 U Y X V 4 R H V y Z W V S Z W N h c C 9 B d X R v U m V t b 3 Z l Z E N v b H V t b n M x L n t E d X J l Z U 1 v e W V u b m U s N H 0 m c X V v d D s s J n F 1 b 3 Q 7 U 2 V j d G l v b j E v U l 9 N b 2 J f V G F 1 e E R 1 c m V l U m V j Y X A v Q X V 0 b 1 J l b W 9 2 Z W R D b 2 x 1 b W 5 z M S 5 7 R H V y Z W V F d G V u Z H V l T W 9 5 L D V 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b 2 J f R W N o Z W F u Y 2 V f U m V w Y X J 0 a X R p b 2 5 U b 3 R h b 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I 6 N D c u M D g x M D c 4 M F o i L z 4 8 R W 5 0 c n k g V H l w Z T 0 i R m l s b E N v b H V t b l R 5 c G V z I i B W Y W x 1 Z T 0 i c 0 J 3 V U Z C U V V G Q l F V R k J R V U Z C U V U 9 I i 8 + P E V u d H J 5 I F R 5 c G U 9 I k Z p b G x D b 2 x 1 b W 5 O Y W 1 l c y I g V m F s d W U 9 I n N b J n F 1 b 3 Q 7 V F 9 E Y X R l T W 9 i X 0 R h d G V B c n J l d G U m c X V v d D s s J n F 1 b 3 Q 7 U 2 9 t b W V E Z V R f T W 9 i X 0 5 v b W l u Y W w m c X V v d D s s J n F 1 b 3 Q 7 U 2 9 t b W V E Z V R f T W 9 i X 0 R 1 c m V l U m V z d G F u d G V f S W 5 m M T I m c X V v d D s s J n F 1 b 3 Q 7 U 2 9 t b W V E Z V R f T W 9 i X 0 R 1 c m V l U m V z d G F u d G V f M T I t M j Q m c X V v d D s s J n F 1 b 3 Q 7 U 2 9 t b W V E Z V R f T W 9 i X 0 R 1 c m V l U m V z d G F u d G V f M j Q t M z Y m c X V v d D s s J n F 1 b 3 Q 7 U 2 9 t b W V E Z V R f T W 9 i X 0 R 1 c m V l U m V z d G F u d G V f M z Y t N D g m c X V v d D s s J n F 1 b 3 Q 7 U 2 9 t b W V E Z V R f T W 9 i X 0 R 1 c m V l U m V z d G F u d G V f N D g t N j A m c X V v d D s s J n F 1 b 3 Q 7 U 2 9 t b W V E Z V R f T W 9 i X 0 R 1 c m V l U m V z d G F u d G V f N j A t M T I w J n F 1 b 3 Q 7 L C Z x d W 9 0 O 1 N v b W 1 l R G V U X 0 1 v Y l 9 E d X J l Z V J l c 3 R h b n R l X 1 N 1 c D E y M C Z x d W 9 0 O y w m c X V v d D t T b 2 1 t Z U R l V F 9 N b 2 J f R H V y Z W V S Z X N 0 Y W 5 0 Z V 9 J b m Y x a i Z x d W 9 0 O y w m c X V v d D t T b 2 1 t Z U R l V F 9 N b 2 J f R H V y Z W V S Z X N 0 Y W 5 0 Z V 9 J b m Y 2 J n F 1 b 3 Q 7 L C Z x d W 9 0 O 1 N v b W 1 l R G V U X 0 1 v Y l 9 E d X J l Z V J l c 3 R h b n R l X z Y t M T I m c X V v d D s s J n F 1 b 3 Q 7 U 2 9 t b W V E Z V R f T W 9 i X 0 R 1 c m V l U m V z d G F u d G V f M T I t M T g m c X V v d D s s J n F 1 b 3 Q 7 U 2 9 t b W V E Z V R f T W 9 i X 0 R 1 c m V l U m V z d G F u d G V f M T g t M j 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U z M z c 0 Y j g 4 L T Y 2 Z G U t N G U 2 M y 0 5 N T h h L T M 0 N j A x N z F k Z m E y M C I v P j x F b n R y e S B U e X B l P S J S Z W x h d G l v b n N o a X B J b m Z v Q 2 9 u d G F p b m V y I i B W Y W x 1 Z T 0 i c 3 s m c X V v d D t j b 2 x 1 b W 5 D b 3 V u d C Z x d W 9 0 O z o x N C w m c X V v d D t r Z X l D b 2 x 1 b W 5 O Y W 1 l c y Z x d W 9 0 O z p b X S w m c X V v d D t x d W V y e V J l b G F 0 a W 9 u c 2 h p c H M m c X V v d D s 6 W 1 0 s J n F 1 b 3 Q 7 Y 2 9 s d W 1 u S W R l b n R p d G l l c y Z x d W 9 0 O z p b J n F 1 b 3 Q 7 U 2 V j d G l v b j E v U l 9 N b 2 J f R W N o Z W F u Y 2 V f U m V w Y X J 0 a X R p b 2 5 U b 3 R h b C 9 B d X R v U m V t b 3 Z l Z E N v b H V t b n M x L n t U X 0 R h d G V N b 2 J f R G F 0 Z U F y c m V 0 Z S w w f S Z x d W 9 0 O y w m c X V v d D t T Z W N 0 a W 9 u M S 9 S X 0 1 v Y l 9 F Y 2 h l Y W 5 j Z V 9 S Z X B h c n R p d G l v b l R v d G F s L 0 F 1 d G 9 S Z W 1 v d m V k Q 2 9 s d W 1 u c z E u e 1 N v b W 1 l R G V U X 0 1 v Y l 9 O b 2 1 p b m F s L D F 9 J n F 1 b 3 Q 7 L C Z x d W 9 0 O 1 N l Y 3 R p b 2 4 x L 1 J f T W 9 i X 0 V j a G V h b m N l X 1 J l c G F y d G l 0 a W 9 u V G 9 0 Y W w v Q X V 0 b 1 J l b W 9 2 Z W R D b 2 x 1 b W 5 z M S 5 7 U 2 9 t b W V E Z V R f T W 9 i X 0 R 1 c m V l U m V z d G F u d G V f S W 5 m M T I s M n 0 m c X V v d D s s J n F 1 b 3 Q 7 U 2 V j d G l v b j E v U l 9 N b 2 J f R W N o Z W F u Y 2 V f U m V w Y X J 0 a X R p b 2 5 U b 3 R h b C 9 B d X R v U m V t b 3 Z l Z E N v b H V t b n M x L n t T b 2 1 t Z U R l V F 9 N b 2 J f R H V y Z W V S Z X N 0 Y W 5 0 Z V 8 x M i 0 y N C w z f S Z x d W 9 0 O y w m c X V v d D t T Z W N 0 a W 9 u M S 9 S X 0 1 v Y l 9 F Y 2 h l Y W 5 j Z V 9 S Z X B h c n R p d G l v b l R v d G F s L 0 F 1 d G 9 S Z W 1 v d m V k Q 2 9 s d W 1 u c z E u e 1 N v b W 1 l R G V U X 0 1 v Y l 9 E d X J l Z V J l c 3 R h b n R l X z I 0 L T M 2 L D R 9 J n F 1 b 3 Q 7 L C Z x d W 9 0 O 1 N l Y 3 R p b 2 4 x L 1 J f T W 9 i X 0 V j a G V h b m N l X 1 J l c G F y d G l 0 a W 9 u V G 9 0 Y W w v Q X V 0 b 1 J l b W 9 2 Z W R D b 2 x 1 b W 5 z M S 5 7 U 2 9 t b W V E Z V R f T W 9 i X 0 R 1 c m V l U m V z d G F u d G V f M z Y t N D g s N X 0 m c X V v d D s s J n F 1 b 3 Q 7 U 2 V j d G l v b j E v U l 9 N b 2 J f R W N o Z W F u Y 2 V f U m V w Y X J 0 a X R p b 2 5 U b 3 R h b C 9 B d X R v U m V t b 3 Z l Z E N v b H V t b n M x L n t T b 2 1 t Z U R l V F 9 N b 2 J f R H V y Z W V S Z X N 0 Y W 5 0 Z V 8 0 O C 0 2 M C w 2 f S Z x d W 9 0 O y w m c X V v d D t T Z W N 0 a W 9 u M S 9 S X 0 1 v Y l 9 F Y 2 h l Y W 5 j Z V 9 S Z X B h c n R p d G l v b l R v d G F s L 0 F 1 d G 9 S Z W 1 v d m V k Q 2 9 s d W 1 u c z E u e 1 N v b W 1 l R G V U X 0 1 v Y l 9 E d X J l Z V J l c 3 R h b n R l X z Y w L T E y M C w 3 f S Z x d W 9 0 O y w m c X V v d D t T Z W N 0 a W 9 u M S 9 S X 0 1 v Y l 9 F Y 2 h l Y W 5 j Z V 9 S Z X B h c n R p d G l v b l R v d G F s L 0 F 1 d G 9 S Z W 1 v d m V k Q 2 9 s d W 1 u c z E u e 1 N v b W 1 l R G V U X 0 1 v Y l 9 E d X J l Z V J l c 3 R h b n R l X 1 N 1 c D E y M C w 4 f S Z x d W 9 0 O y w m c X V v d D t T Z W N 0 a W 9 u M S 9 S X 0 1 v Y l 9 F Y 2 h l Y W 5 j Z V 9 S Z X B h c n R p d G l v b l R v d G F s L 0 F 1 d G 9 S Z W 1 v d m V k Q 2 9 s d W 1 u c z E u e 1 N v b W 1 l R G V U X 0 1 v Y l 9 E d X J l Z V J l c 3 R h b n R l X 0 l u Z j F q L D l 9 J n F 1 b 3 Q 7 L C Z x d W 9 0 O 1 N l Y 3 R p b 2 4 x L 1 J f T W 9 i X 0 V j a G V h b m N l X 1 J l c G F y d G l 0 a W 9 u V G 9 0 Y W w v Q X V 0 b 1 J l b W 9 2 Z W R D b 2 x 1 b W 5 z M S 5 7 U 2 9 t b W V E Z V R f T W 9 i X 0 R 1 c m V l U m V z d G F u d G V f S W 5 m N i w x M H 0 m c X V v d D s s J n F 1 b 3 Q 7 U 2 V j d G l v b j E v U l 9 N b 2 J f R W N o Z W F u Y 2 V f U m V w Y X J 0 a X R p b 2 5 U b 3 R h b C 9 B d X R v U m V t b 3 Z l Z E N v b H V t b n M x L n t T b 2 1 t Z U R l V F 9 N b 2 J f R H V y Z W V S Z X N 0 Y W 5 0 Z V 8 2 L T E y L D E x f S Z x d W 9 0 O y w m c X V v d D t T Z W N 0 a W 9 u M S 9 S X 0 1 v Y l 9 F Y 2 h l Y W 5 j Z V 9 S Z X B h c n R p d G l v b l R v d G F s L 0 F 1 d G 9 S Z W 1 v d m V k Q 2 9 s d W 1 u c z E u e 1 N v b W 1 l R G V U X 0 1 v Y l 9 E d X J l Z V J l c 3 R h b n R l X z E y L T E 4 L D E y f S Z x d W 9 0 O y w m c X V v d D t T Z W N 0 a W 9 u M S 9 S X 0 1 v Y l 9 F Y 2 h l Y W 5 j Z V 9 S Z X B h c n R p d G l v b l R v d G F s L 0 F 1 d G 9 S Z W 1 v d m V k Q 2 9 s d W 1 u c z E u e 1 N v b W 1 l R G V U X 0 1 v Y l 9 E d X J l Z V J l c 3 R h b n R l X z E 4 L T I 0 L D E z f S Z x d W 9 0 O 1 0 s J n F 1 b 3 Q 7 Q 2 9 s d W 1 u Q 2 9 1 b n Q m c X V v d D s 6 M T Q s J n F 1 b 3 Q 7 S 2 V 5 Q 2 9 s d W 1 u T m F t Z X M m c X V v d D s 6 W 1 0 s J n F 1 b 3 Q 7 Q 2 9 s d W 1 u S W R l b n R p d G l l c y Z x d W 9 0 O z p b J n F 1 b 3 Q 7 U 2 V j d G l v b j E v U l 9 N b 2 J f R W N o Z W F u Y 2 V f U m V w Y X J 0 a X R p b 2 5 U b 3 R h b C 9 B d X R v U m V t b 3 Z l Z E N v b H V t b n M x L n t U X 0 R h d G V N b 2 J f R G F 0 Z U F y c m V 0 Z S w w f S Z x d W 9 0 O y w m c X V v d D t T Z W N 0 a W 9 u M S 9 S X 0 1 v Y l 9 F Y 2 h l Y W 5 j Z V 9 S Z X B h c n R p d G l v b l R v d G F s L 0 F 1 d G 9 S Z W 1 v d m V k Q 2 9 s d W 1 u c z E u e 1 N v b W 1 l R G V U X 0 1 v Y l 9 O b 2 1 p b m F s L D F 9 J n F 1 b 3 Q 7 L C Z x d W 9 0 O 1 N l Y 3 R p b 2 4 x L 1 J f T W 9 i X 0 V j a G V h b m N l X 1 J l c G F y d G l 0 a W 9 u V G 9 0 Y W w v Q X V 0 b 1 J l b W 9 2 Z W R D b 2 x 1 b W 5 z M S 5 7 U 2 9 t b W V E Z V R f T W 9 i X 0 R 1 c m V l U m V z d G F u d G V f S W 5 m M T I s M n 0 m c X V v d D s s J n F 1 b 3 Q 7 U 2 V j d G l v b j E v U l 9 N b 2 J f R W N o Z W F u Y 2 V f U m V w Y X J 0 a X R p b 2 5 U b 3 R h b C 9 B d X R v U m V t b 3 Z l Z E N v b H V t b n M x L n t T b 2 1 t Z U R l V F 9 N b 2 J f R H V y Z W V S Z X N 0 Y W 5 0 Z V 8 x M i 0 y N C w z f S Z x d W 9 0 O y w m c X V v d D t T Z W N 0 a W 9 u M S 9 S X 0 1 v Y l 9 F Y 2 h l Y W 5 j Z V 9 S Z X B h c n R p d G l v b l R v d G F s L 0 F 1 d G 9 S Z W 1 v d m V k Q 2 9 s d W 1 u c z E u e 1 N v b W 1 l R G V U X 0 1 v Y l 9 E d X J l Z V J l c 3 R h b n R l X z I 0 L T M 2 L D R 9 J n F 1 b 3 Q 7 L C Z x d W 9 0 O 1 N l Y 3 R p b 2 4 x L 1 J f T W 9 i X 0 V j a G V h b m N l X 1 J l c G F y d G l 0 a W 9 u V G 9 0 Y W w v Q X V 0 b 1 J l b W 9 2 Z W R D b 2 x 1 b W 5 z M S 5 7 U 2 9 t b W V E Z V R f T W 9 i X 0 R 1 c m V l U m V z d G F u d G V f M z Y t N D g s N X 0 m c X V v d D s s J n F 1 b 3 Q 7 U 2 V j d G l v b j E v U l 9 N b 2 J f R W N o Z W F u Y 2 V f U m V w Y X J 0 a X R p b 2 5 U b 3 R h b C 9 B d X R v U m V t b 3 Z l Z E N v b H V t b n M x L n t T b 2 1 t Z U R l V F 9 N b 2 J f R H V y Z W V S Z X N 0 Y W 5 0 Z V 8 0 O C 0 2 M C w 2 f S Z x d W 9 0 O y w m c X V v d D t T Z W N 0 a W 9 u M S 9 S X 0 1 v Y l 9 F Y 2 h l Y W 5 j Z V 9 S Z X B h c n R p d G l v b l R v d G F s L 0 F 1 d G 9 S Z W 1 v d m V k Q 2 9 s d W 1 u c z E u e 1 N v b W 1 l R G V U X 0 1 v Y l 9 E d X J l Z V J l c 3 R h b n R l X z Y w L T E y M C w 3 f S Z x d W 9 0 O y w m c X V v d D t T Z W N 0 a W 9 u M S 9 S X 0 1 v Y l 9 F Y 2 h l Y W 5 j Z V 9 S Z X B h c n R p d G l v b l R v d G F s L 0 F 1 d G 9 S Z W 1 v d m V k Q 2 9 s d W 1 u c z E u e 1 N v b W 1 l R G V U X 0 1 v Y l 9 E d X J l Z V J l c 3 R h b n R l X 1 N 1 c D E y M C w 4 f S Z x d W 9 0 O y w m c X V v d D t T Z W N 0 a W 9 u M S 9 S X 0 1 v Y l 9 F Y 2 h l Y W 5 j Z V 9 S Z X B h c n R p d G l v b l R v d G F s L 0 F 1 d G 9 S Z W 1 v d m V k Q 2 9 s d W 1 u c z E u e 1 N v b W 1 l R G V U X 0 1 v Y l 9 E d X J l Z V J l c 3 R h b n R l X 0 l u Z j F q L D l 9 J n F 1 b 3 Q 7 L C Z x d W 9 0 O 1 N l Y 3 R p b 2 4 x L 1 J f T W 9 i X 0 V j a G V h b m N l X 1 J l c G F y d G l 0 a W 9 u V G 9 0 Y W w v Q X V 0 b 1 J l b W 9 2 Z W R D b 2 x 1 b W 5 z M S 5 7 U 2 9 t b W V E Z V R f T W 9 i X 0 R 1 c m V l U m V z d G F u d G V f S W 5 m N i w x M H 0 m c X V v d D s s J n F 1 b 3 Q 7 U 2 V j d G l v b j E v U l 9 N b 2 J f R W N o Z W F u Y 2 V f U m V w Y X J 0 a X R p b 2 5 U b 3 R h b C 9 B d X R v U m V t b 3 Z l Z E N v b H V t b n M x L n t T b 2 1 t Z U R l V F 9 N b 2 J f R H V y Z W V S Z X N 0 Y W 5 0 Z V 8 2 L T E y L D E x f S Z x d W 9 0 O y w m c X V v d D t T Z W N 0 a W 9 u M S 9 S X 0 1 v Y l 9 F Y 2 h l Y W 5 j Z V 9 S Z X B h c n R p d G l v b l R v d G F s L 0 F 1 d G 9 S Z W 1 v d m V k Q 2 9 s d W 1 u c z E u e 1 N v b W 1 l R G V U X 0 1 v Y l 9 E d X J l Z V J l c 3 R h b n R l X z E y L T E 4 L D E y f S Z x d W 9 0 O y w m c X V v d D t T Z W N 0 a W 9 u M S 9 S X 0 1 v Y l 9 F Y 2 h l Y W 5 j Z V 9 S Z X B h c n R p d G l v b l R v d G F s L 0 F 1 d G 9 S Z W 1 v d m V k Q 2 9 s d W 1 u c z E u e 1 N v b W 1 l R G V U X 0 1 v Y l 9 E d X J l Z V J l c 3 R h b n R l X z E 4 L T I 0 L D E z 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J f T W F k X 0 N I R l 9 S Z W N h c 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I 6 N D c u M T M 4 N T Y 4 N l o i L z 4 8 R W 5 0 c n k g V H l w Z T 0 i R m l s b E N v b H V t b l R 5 c G V z I i B W Y W x 1 Z T 0 i c 0 J 3 V U N C U U l I Q l E 9 P S I v P j x F b n R y e S B U e X B l P S J G a W x s Q 2 9 s d W 1 u T m F t Z X M i I F Z h b H V l P S J z W y Z x d W 9 0 O 1 R f T W F k X 0 R h d G V f Z F 9 h c n J l d G U m c X V v d D s s J n F 1 b 3 Q 7 U 2 9 t b W V E Z V R f T W F k X 0 N y Z C Z x d W 9 0 O y w m c X V v d D t D b 2 1 w d G V E Z V R f T W F k X 0 t J J n F 1 b 3 Q 7 L C Z x d W 9 0 O 0 N y Z F 9 N Y W R f V G 9 0 Y W x l J n F 1 b 3 Q 7 L C Z x d W 9 0 O 0 5 i X 0 1 h Z F 9 U b 3 R h b G U m c X V v d D s s J n F 1 b 3 Q 7 V F 9 E Y X R l T W 9 i X 0 R h d G V B c n J l d G U m c X V v d D s s J n F 1 b 3 Q 7 V F 9 E Y X R l T W 9 i X 0 N v d X J z Q 0 h G 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O T A z N D c 3 O C 0 1 O W Y y L T Q 4 M m Q t O T k 0 O C 0 3 N 2 I 1 Z T E 0 Z T E z N z U i L z 4 8 R W 5 0 c n k g V H l w Z T 0 i U m V s Y X R p b 2 5 z a G l w S W 5 m b 0 N v b n R h a W 5 l c i I g V m F s d W U 9 I n N 7 J n F 1 b 3 Q 7 Y 2 9 s d W 1 u Q 2 9 1 b n Q m c X V v d D s 6 N y w m c X V v d D t r Z X l D b 2 x 1 b W 5 O Y W 1 l c y Z x d W 9 0 O z p b X S w m c X V v d D t x d W V y e V J l b G F 0 a W 9 u c 2 h p c H M m c X V v d D s 6 W 1 0 s J n F 1 b 3 Q 7 Y 2 9 s d W 1 u S W R l b n R p d G l l c y Z x d W 9 0 O z p b J n F 1 b 3 Q 7 U 2 V j d G l v b j E v U l 9 N Y W R f Q 0 h G X 1 J l Y 2 F w L 0 F 1 d G 9 S Z W 1 v d m V k Q 2 9 s d W 1 u c z E u e 1 R f T W F k X 0 R h d G V f Z F 9 h c n J l d G U s M H 0 m c X V v d D s s J n F 1 b 3 Q 7 U 2 V j d G l v b j E v U l 9 N Y W R f Q 0 h G X 1 J l Y 2 F w L 0 F 1 d G 9 S Z W 1 v d m V k Q 2 9 s d W 1 u c z E u e 1 N v b W 1 l R G V U X 0 1 h Z F 9 D c m Q s M X 0 m c X V v d D s s J n F 1 b 3 Q 7 U 2 V j d G l v b j E v U l 9 N Y W R f Q 0 h G X 1 J l Y 2 F w L 0 F 1 d G 9 S Z W 1 v d m V k Q 2 9 s d W 1 u c z E u e 0 N v b X B 0 Z U R l V F 9 N Y W R f S 0 k s M n 0 m c X V v d D s s J n F 1 b 3 Q 7 U 2 V j d G l v b j E v U l 9 N Y W R f Q 0 h G X 1 J l Y 2 F w L 0 F 1 d G 9 S Z W 1 v d m V k Q 2 9 s d W 1 u c z E u e 0 N y Z F 9 N Y W R f V G 9 0 Y W x l L D N 9 J n F 1 b 3 Q 7 L C Z x d W 9 0 O 1 N l Y 3 R p b 2 4 x L 1 J f T W F k X 0 N I R l 9 S Z W N h c C 9 B d X R v U m V t b 3 Z l Z E N v b H V t b n M x L n t O Y l 9 N Y W R f V G 9 0 Y W x l L D R 9 J n F 1 b 3 Q 7 L C Z x d W 9 0 O 1 N l Y 3 R p b 2 4 x L 1 J f T W F k X 0 N I R l 9 S Z W N h c C 9 B d X R v U m V t b 3 Z l Z E N v b H V t b n M x L n t U X 0 R h d G V N b 2 J f R G F 0 Z U F y c m V 0 Z S w 1 f S Z x d W 9 0 O y w m c X V v d D t T Z W N 0 a W 9 u M S 9 S X 0 1 h Z F 9 D S E Z f U m V j Y X A v Q X V 0 b 1 J l b W 9 2 Z W R D b 2 x 1 b W 5 z M S 5 7 V F 9 E Y X R l T W 9 i X 0 N v d X J z Q 0 h G L D Z 9 J n F 1 b 3 Q 7 X S w m c X V v d D t D b 2 x 1 b W 5 D b 3 V u d C Z x d W 9 0 O z o 3 L C Z x d W 9 0 O 0 t l e U N v b H V t b k 5 h b W V z J n F 1 b 3 Q 7 O l t d L C Z x d W 9 0 O 0 N v b H V t b k l k Z W 5 0 a X R p Z X M m c X V v d D s 6 W y Z x d W 9 0 O 1 N l Y 3 R p b 2 4 x L 1 J f T W F k X 0 N I R l 9 S Z W N h c C 9 B d X R v U m V t b 3 Z l Z E N v b H V t b n M x L n t U X 0 1 h Z F 9 E Y X R l X 2 R f Y X J y Z X R l L D B 9 J n F 1 b 3 Q 7 L C Z x d W 9 0 O 1 N l Y 3 R p b 2 4 x L 1 J f T W F k X 0 N I R l 9 S Z W N h c C 9 B d X R v U m V t b 3 Z l Z E N v b H V t b n M x L n t T b 2 1 t Z U R l V F 9 N Y W R f Q 3 J k L D F 9 J n F 1 b 3 Q 7 L C Z x d W 9 0 O 1 N l Y 3 R p b 2 4 x L 1 J f T W F k X 0 N I R l 9 S Z W N h c C 9 B d X R v U m V t b 3 Z l Z E N v b H V t b n M x L n t D b 2 1 w d G V E Z V R f T W F k X 0 t J L D J 9 J n F 1 b 3 Q 7 L C Z x d W 9 0 O 1 N l Y 3 R p b 2 4 x L 1 J f T W F k X 0 N I R l 9 S Z W N h c C 9 B d X R v U m V t b 3 Z l Z E N v b H V t b n M x L n t D c m R f T W F k X 1 R v d G F s Z S w z f S Z x d W 9 0 O y w m c X V v d D t T Z W N 0 a W 9 u M S 9 S X 0 1 h Z F 9 D S E Z f U m V j Y X A v Q X V 0 b 1 J l b W 9 2 Z W R D b 2 x 1 b W 5 z M S 5 7 T m J f T W F k X 1 R v d G F s Z S w 0 f S Z x d W 9 0 O y w m c X V v d D t T Z W N 0 a W 9 u M S 9 S X 0 1 h Z F 9 D S E Z f U m V j Y X A v Q X V 0 b 1 J l b W 9 2 Z W R D b 2 x 1 b W 5 z M S 5 7 V F 9 E Y X R l T W 9 i X 0 R h d G V B c n J l d G U s N X 0 m c X V v d D s s J n F 1 b 3 Q 7 U 2 V j d G l v b j E v U l 9 N Y W R f Q 0 h G X 1 J l Y 2 F w L 0 F 1 d G 9 S Z W 1 v d m V k Q 2 9 s d W 1 u c z E u e 1 R f R G F 0 Z U 1 v Y l 9 D b 3 V y c 0 N I R i w 2 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J f T W 9 i X 0 V t a X N z a W 9 u V G 9 0 Y W w 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A 2 V D A 4 O j E y O j Q 3 L j E 3 M j E 2 N j d a I i 8 + P E V u d H J 5 I F R 5 c G U 9 I k Z p b G x D b 2 x 1 b W 5 U e X B l c y I g V m F s d W U 9 I n N C d 1 V G I i 8 + P E V u d H J 5 I F R 5 c G U 9 I k Z p b G x D b 2 x 1 b W 5 O Y W 1 l c y I g V m F s d W U 9 I n N b J n F 1 b 3 Q 7 V F 9 E Y X R l T W 9 i X 0 R h d G V B c n J l d G U m c X V v d D s s J n F 1 b 3 Q 7 V G 9 0 Y W x N b 2 J H b G 9 i Y W x l J n F 1 b 3 Q 7 L C Z x d W 9 0 O 1 R v d G F s X 0 1 v Y u K C 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D I 3 Y T k 3 Z j c t O W E 1 O C 0 0 Y W U 1 L T k 3 Y W M t M m E 2 N 2 N m M j h j M T Y x I i 8 + P E V u d H J 5 I F R 5 c G U 9 I l J l b G F 0 a W 9 u c 2 h p c E l u Z m 9 D b 2 5 0 Y W l u Z X I i I F Z h b H V l P S J z e y Z x d W 9 0 O 2 N v b H V t b k N v d W 5 0 J n F 1 b 3 Q 7 O j M s J n F 1 b 3 Q 7 a 2 V 5 Q 2 9 s d W 1 u T m F t Z X M m c X V v d D s 6 W 1 0 s J n F 1 b 3 Q 7 c X V l c n l S Z W x h d G l v b n N o a X B z J n F 1 b 3 Q 7 O l t d L C Z x d W 9 0 O 2 N v b H V t b k l k Z W 5 0 a X R p Z X M m c X V v d D s 6 W y Z x d W 9 0 O 1 N l Y 3 R p b 2 4 x L 1 J f T W 9 i X 0 V t a X N z a W 9 u V G 9 0 Y W w v Q X V 0 b 1 J l b W 9 2 Z W R D b 2 x 1 b W 5 z M S 5 7 V F 9 E Y X R l T W 9 i X 0 R h d G V B c n J l d G U s M H 0 m c X V v d D s s J n F 1 b 3 Q 7 U 2 V j d G l v b j E v U l 9 N b 2 J f R W 1 p c 3 N p b 2 5 U b 3 R h b C 9 B d X R v U m V t b 3 Z l Z E N v b H V t b n M x L n t U b 3 R h b E 1 v Y k d s b 2 J h b G U s M X 0 m c X V v d D s s J n F 1 b 3 Q 7 U 2 V j d G l v b j E v U l 9 N b 2 J f R W 1 p c 3 N p b 2 5 U b 3 R h b C 9 B d X R v U m V t b 3 Z l Z E N v b H V t b n M x L n t U b 3 R h b F 9 N b 2 L i g q w s M n 0 m c X V v d D t d L C Z x d W 9 0 O 0 N v b H V t b k N v d W 5 0 J n F 1 b 3 Q 7 O j M s J n F 1 b 3 Q 7 S 2 V 5 Q 2 9 s d W 1 u T m F t Z X M m c X V v d D s 6 W 1 0 s J n F 1 b 3 Q 7 Q 2 9 s d W 1 u S W R l b n R p d G l l c y Z x d W 9 0 O z p b J n F 1 b 3 Q 7 U 2 V j d G l v b j E v U l 9 N b 2 J f R W 1 p c 3 N p b 2 5 U b 3 R h b C 9 B d X R v U m V t b 3 Z l Z E N v b H V t b n M x L n t U X 0 R h d G V N b 2 J f R G F 0 Z U F y c m V 0 Z S w w f S Z x d W 9 0 O y w m c X V v d D t T Z W N 0 a W 9 u M S 9 S X 0 1 v Y l 9 F b W l z c 2 l v b l R v d G F s L 0 F 1 d G 9 S Z W 1 v d m V k Q 2 9 s d W 1 u c z E u e 1 R v d G F s T W 9 i R 2 x v Y m F s Z S w x f S Z x d W 9 0 O y w m c X V v d D t T Z W N 0 a W 9 u M S 9 S X 0 1 v Y l 9 F b W l z c 2 l v b l R v d G F s L 0 F 1 d G 9 S Z W 1 v d m V k Q 2 9 s d W 1 u c z E u e 1 R v d G F s X 0 1 v Y u K C r C w y 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J f T W F k X 0 N y Z F R v d G F s 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N y 4 x O D g 5 N j U w W i I v P j x F b n R y e S B U e X B l P S J G a W x s Q 2 9 s d W 1 u V H l w Z X M i I F Z h b H V l P S J z Q n d V Q 0 J R S T 0 i L z 4 8 R W 5 0 c n k g V H l w Z T 0 i R m l s b E N v b H V t b k 5 h b W V z I i B W Y W x 1 Z T 0 i c 1 s m c X V v d D t U X 0 1 h Z F 9 E Y X R l X 2 R f Y X J y Z X R l J n F 1 b 3 Q 7 L C Z x d W 9 0 O 0 N y Z F 9 N Y W R f V G 9 0 Y W x l J n F 1 b 3 Q 7 L C Z x d W 9 0 O 0 5 i X 0 1 h Z F 9 U b 3 R h b G U m c X V v d D s s J n F 1 b 3 Q 7 S 0 l f T W F k X 1 R v d G F s Z S Z x d W 9 0 O y w m c X V v d D t D b 2 1 w d G V E Z V R f T W F k X 0 5 f R W 1 w c n V u d G V 1 c 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G I 1 M j l k Y j c t N z I 1 N S 0 0 Y m Q 2 L T g w N D Q t N W E y M j h k Y z c 3 M z I 1 I i 8 + P E V u d H J 5 I F R 5 c G U 9 I l J l b G F 0 a W 9 u c 2 h p c E l u Z m 9 D b 2 5 0 Y W l u Z X I i I F Z h b H V l P S J z e y Z x d W 9 0 O 2 N v b H V t b k N v d W 5 0 J n F 1 b 3 Q 7 O j U s J n F 1 b 3 Q 7 a 2 V 5 Q 2 9 s d W 1 u T m F t Z X M m c X V v d D s 6 W 1 0 s J n F 1 b 3 Q 7 c X V l c n l S Z W x h d G l v b n N o a X B z J n F 1 b 3 Q 7 O l t d L C Z x d W 9 0 O 2 N v b H V t b k l k Z W 5 0 a X R p Z X M m c X V v d D s 6 W y Z x d W 9 0 O 1 N l Y 3 R p b 2 4 x L 1 J f T W F k X 0 N y Z F R v d G F s L 0 F 1 d G 9 S Z W 1 v d m V k Q 2 9 s d W 1 u c z E u e 1 R f T W F k X 0 R h d G V f Z F 9 h c n J l d G U s M H 0 m c X V v d D s s J n F 1 b 3 Q 7 U 2 V j d G l v b j E v U l 9 N Y W R f Q 3 J k V G 9 0 Y W w v Q X V 0 b 1 J l b W 9 2 Z W R D b 2 x 1 b W 5 z M S 5 7 Q 3 J k X 0 1 h Z F 9 U b 3 R h b G U s M X 0 m c X V v d D s s J n F 1 b 3 Q 7 U 2 V j d G l v b j E v U l 9 N Y W R f Q 3 J k V G 9 0 Y W w v Q X V 0 b 1 J l b W 9 2 Z W R D b 2 x 1 b W 5 z M S 5 7 T m J f T W F k X 1 R v d G F s Z S w y f S Z x d W 9 0 O y w m c X V v d D t T Z W N 0 a W 9 u M S 9 S X 0 1 h Z F 9 D c m R U b 3 R h b C 9 B d X R v U m V t b 3 Z l Z E N v b H V t b n M x L n t L S V 9 N Y W R f V G 9 0 Y W x l L D N 9 J n F 1 b 3 Q 7 L C Z x d W 9 0 O 1 N l Y 3 R p b 2 4 x L 1 J f T W F k X 0 N y Z F R v d G F s L 0 F 1 d G 9 S Z W 1 v d m V k Q 2 9 s d W 1 u c z E u e 0 N v b X B 0 Z U R l V F 9 N Y W R f T l 9 F b X B y d W 5 0 Z X V y L D R 9 J n F 1 b 3 Q 7 X S w m c X V v d D t D b 2 x 1 b W 5 D b 3 V u d C Z x d W 9 0 O z o 1 L C Z x d W 9 0 O 0 t l e U N v b H V t b k 5 h b W V z J n F 1 b 3 Q 7 O l t d L C Z x d W 9 0 O 0 N v b H V t b k l k Z W 5 0 a X R p Z X M m c X V v d D s 6 W y Z x d W 9 0 O 1 N l Y 3 R p b 2 4 x L 1 J f T W F k X 0 N y Z F R v d G F s L 0 F 1 d G 9 S Z W 1 v d m V k Q 2 9 s d W 1 u c z E u e 1 R f T W F k X 0 R h d G V f Z F 9 h c n J l d G U s M H 0 m c X V v d D s s J n F 1 b 3 Q 7 U 2 V j d G l v b j E v U l 9 N Y W R f Q 3 J k V G 9 0 Y W w v Q X V 0 b 1 J l b W 9 2 Z W R D b 2 x 1 b W 5 z M S 5 7 Q 3 J k X 0 1 h Z F 9 U b 3 R h b G U s M X 0 m c X V v d D s s J n F 1 b 3 Q 7 U 2 V j d G l v b j E v U l 9 N Y W R f Q 3 J k V G 9 0 Y W w v Q X V 0 b 1 J l b W 9 2 Z W R D b 2 x 1 b W 5 z M S 5 7 T m J f T W F k X 1 R v d G F s Z S w y f S Z x d W 9 0 O y w m c X V v d D t T Z W N 0 a W 9 u M S 9 S X 0 1 h Z F 9 D c m R U b 3 R h b C 9 B d X R v U m V t b 3 Z l Z E N v b H V t b n M x L n t L S V 9 N Y W R f V G 9 0 Y W x l L D N 9 J n F 1 b 3 Q 7 L C Z x d W 9 0 O 1 N l Y 3 R p b 2 4 x L 1 J f T W F k X 0 N y Z F R v d G F s L 0 F 1 d G 9 S Z W 1 v d m V k Q 2 9 s d W 1 u c z E u e 0 N v b X B 0 Z U R l V F 9 N Y W R f T l 9 F b X B y d W 5 0 Z X V y L D R 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Y W R f U m V j a G V y Y 2 h l Q 2 9 u c 2 9 U b 3 A x M 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I 6 N D c u M j M 1 N j U 3 M l o i L z 4 8 R W 5 0 c n k g V H l w Z T 0 i R m l s b E N v b H V t b l R 5 c G V z I i B W Y W x 1 Z T 0 i c 0 J n W U d C Z 2 N G Q W d V R i I v P j x F b n R y e S B U e X B l P S J G a W x s Q 2 9 s d W 1 u T m F t Z X M i I F Z h b H V l P S J z W y Z x d W 9 0 O 1 R f T W F k X 0 5 f R W 1 w c n V u d G V 1 c i Z x d W 9 0 O y w m c X V v d D t U X 0 1 h Z F 9 O b 2 0 m c X V v d D s s J n F 1 b 3 Q 7 V F 9 N Y W R f R X R h Y k 1 h b m R h d G F p c m U m c X V v d D s s J n F 1 b 3 Q 7 V F 9 N Y W R f R X R h Y k 1 h b m R h b n Q m c X V v d D s s J n F 1 b 3 Q 7 V F 9 N Y W R f R G F 0 Z V 9 k X 2 F y c m V 0 Z S Z x d W 9 0 O y w m c X V v d D t T b 2 1 t Z U R l V F 9 N Y W R f Q 3 J k J n F 1 b 3 Q 7 L C Z x d W 9 0 O 0 N v b X B 0 Z U R l V F 9 N Y W R f S 0 k m c X V v d D s s J n F 1 b 3 Q 7 Q 3 J k X 0 1 h Z F 9 U b 3 R h b G U m c X V v d D s s J n F 1 b 3 Q 7 U 2 9 t b W V E Z V R f T W F k X 0 N y Z F B v b m R l c m 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Y w M D c 4 N z Y 3 L T g 4 N m I t N D c 1 M C 0 4 Z j Y w L T I x N 2 Z m Z W E 2 Z j N h N i I v P j x F b n R y e S B U e X B l P S J S Z W x h d G l v b n N o a X B J b m Z v Q 2 9 u d G F p b m V y I i B W Y W x 1 Z T 0 i c 3 s m c X V v d D t j b 2 x 1 b W 5 D b 3 V u d C Z x d W 9 0 O z o 5 L C Z x d W 9 0 O 2 t l e U N v b H V t b k 5 h b W V z J n F 1 b 3 Q 7 O l t d L C Z x d W 9 0 O 3 F 1 Z X J 5 U m V s Y X R p b 2 5 z a G l w c y Z x d W 9 0 O z p b X S w m c X V v d D t j b 2 x 1 b W 5 J Z G V u d G l 0 a W V z J n F 1 b 3 Q 7 O l s m c X V v d D t T Z W N 0 a W 9 u M S 9 S X 0 1 h Z F 9 S Z W N o Z X J j a G V D b 2 5 z b 1 R v c D E w L 0 F 1 d G 9 S Z W 1 v d m V k Q 2 9 s d W 1 u c z E u e 1 R f T W F k X 0 5 f R W 1 w c n V u d G V 1 c i w w f S Z x d W 9 0 O y w m c X V v d D t T Z W N 0 a W 9 u M S 9 S X 0 1 h Z F 9 S Z W N o Z X J j a G V D b 2 5 z b 1 R v c D E w L 0 F 1 d G 9 S Z W 1 v d m V k Q 2 9 s d W 1 u c z E u e 1 R f T W F k X 0 5 v b S w x f S Z x d W 9 0 O y w m c X V v d D t T Z W N 0 a W 9 u M S 9 S X 0 1 h Z F 9 S Z W N o Z X J j a G V D b 2 5 z b 1 R v c D E w L 0 F 1 d G 9 S Z W 1 v d m V k Q 2 9 s d W 1 u c z E u e 1 R f T W F k X 0 V 0 Y W J N Y W 5 k Y X R h a X J l L D J 9 J n F 1 b 3 Q 7 L C Z x d W 9 0 O 1 N l Y 3 R p b 2 4 x L 1 J f T W F k X 1 J l Y 2 h l c m N o Z U N v b n N v V G 9 w M T A v Q X V 0 b 1 J l b W 9 2 Z W R D b 2 x 1 b W 5 z M S 5 7 V F 9 N Y W R f R X R h Y k 1 h b m R h b n Q s M 3 0 m c X V v d D s s J n F 1 b 3 Q 7 U 2 V j d G l v b j E v U l 9 N Y W R f U m V j a G V y Y 2 h l Q 2 9 u c 2 9 U b 3 A x M C 9 B d X R v U m V t b 3 Z l Z E N v b H V t b n M x L n t U X 0 1 h Z F 9 E Y X R l X 2 R f Y X J y Z X R l L D R 9 J n F 1 b 3 Q 7 L C Z x d W 9 0 O 1 N l Y 3 R p b 2 4 x L 1 J f T W F k X 1 J l Y 2 h l c m N o Z U N v b n N v V G 9 w M T A v Q X V 0 b 1 J l b W 9 2 Z W R D b 2 x 1 b W 5 z M S 5 7 U 2 9 t b W V E Z V R f T W F k X 0 N y Z C w 1 f S Z x d W 9 0 O y w m c X V v d D t T Z W N 0 a W 9 u M S 9 S X 0 1 h Z F 9 S Z W N o Z X J j a G V D b 2 5 z b 1 R v c D E w L 0 F 1 d G 9 S Z W 1 v d m V k Q 2 9 s d W 1 u c z E u e 0 N v b X B 0 Z U R l V F 9 N Y W R f S 0 k s N n 0 m c X V v d D s s J n F 1 b 3 Q 7 U 2 V j d G l v b j E v U l 9 N Y W R f U m V j a G V y Y 2 h l Q 2 9 u c 2 9 U b 3 A x M C 9 B d X R v U m V t b 3 Z l Z E N v b H V t b n M x L n t D c m R f T W F k X 1 R v d G F s Z S w 3 f S Z x d W 9 0 O y w m c X V v d D t T Z W N 0 a W 9 u M S 9 S X 0 1 h Z F 9 S Z W N o Z X J j a G V D b 2 5 z b 1 R v c D E w L 0 F 1 d G 9 S Z W 1 v d m V k Q 2 9 s d W 1 u c z E u e 1 N v b W 1 l R G V U X 0 1 h Z F 9 D c m R Q b 2 5 k Z X J l L D h 9 J n F 1 b 3 Q 7 X S w m c X V v d D t D b 2 x 1 b W 5 D b 3 V u d C Z x d W 9 0 O z o 5 L C Z x d W 9 0 O 0 t l e U N v b H V t b k 5 h b W V z J n F 1 b 3 Q 7 O l t d L C Z x d W 9 0 O 0 N v b H V t b k l k Z W 5 0 a X R p Z X M m c X V v d D s 6 W y Z x d W 9 0 O 1 N l Y 3 R p b 2 4 x L 1 J f T W F k X 1 J l Y 2 h l c m N o Z U N v b n N v V G 9 w M T A v Q X V 0 b 1 J l b W 9 2 Z W R D b 2 x 1 b W 5 z M S 5 7 V F 9 N Y W R f T l 9 F b X B y d W 5 0 Z X V y L D B 9 J n F 1 b 3 Q 7 L C Z x d W 9 0 O 1 N l Y 3 R p b 2 4 x L 1 J f T W F k X 1 J l Y 2 h l c m N o Z U N v b n N v V G 9 w M T A v Q X V 0 b 1 J l b W 9 2 Z W R D b 2 x 1 b W 5 z M S 5 7 V F 9 N Y W R f T m 9 t L D F 9 J n F 1 b 3 Q 7 L C Z x d W 9 0 O 1 N l Y 3 R p b 2 4 x L 1 J f T W F k X 1 J l Y 2 h l c m N o Z U N v b n N v V G 9 w M T A v Q X V 0 b 1 J l b W 9 2 Z W R D b 2 x 1 b W 5 z M S 5 7 V F 9 N Y W R f R X R h Y k 1 h b m R h d G F p c m U s M n 0 m c X V v d D s s J n F 1 b 3 Q 7 U 2 V j d G l v b j E v U l 9 N Y W R f U m V j a G V y Y 2 h l Q 2 9 u c 2 9 U b 3 A x M C 9 B d X R v U m V t b 3 Z l Z E N v b H V t b n M x L n t U X 0 1 h Z F 9 F d G F i T W F u Z G F u d C w z f S Z x d W 9 0 O y w m c X V v d D t T Z W N 0 a W 9 u M S 9 S X 0 1 h Z F 9 S Z W N o Z X J j a G V D b 2 5 z b 1 R v c D E w L 0 F 1 d G 9 S Z W 1 v d m V k Q 2 9 s d W 1 u c z E u e 1 R f T W F k X 0 R h d G V f Z F 9 h c n J l d G U s N H 0 m c X V v d D s s J n F 1 b 3 Q 7 U 2 V j d G l v b j E v U l 9 N Y W R f U m V j a G V y Y 2 h l Q 2 9 u c 2 9 U b 3 A x M C 9 B d X R v U m V t b 3 Z l Z E N v b H V t b n M x L n t T b 2 1 t Z U R l V F 9 N Y W R f Q 3 J k L D V 9 J n F 1 b 3 Q 7 L C Z x d W 9 0 O 1 N l Y 3 R p b 2 4 x L 1 J f T W F k X 1 J l Y 2 h l c m N o Z U N v b n N v V G 9 w M T A v Q X V 0 b 1 J l b W 9 2 Z W R D b 2 x 1 b W 5 z M S 5 7 Q 2 9 t c H R l R G V U X 0 1 h Z F 9 L S S w 2 f S Z x d W 9 0 O y w m c X V v d D t T Z W N 0 a W 9 u M S 9 S X 0 1 h Z F 9 S Z W N o Z X J j a G V D b 2 5 z b 1 R v c D E w L 0 F 1 d G 9 S Z W 1 v d m V k Q 2 9 s d W 1 u c z E u e 0 N y Z F 9 N Y W R f V G 9 0 Y W x l L D d 9 J n F 1 b 3 Q 7 L C Z x d W 9 0 O 1 N l Y 3 R p b 2 4 x L 1 J f T W F k X 1 J l Y 2 h l c m N o Z U N v b n N v V G 9 w M T A v Q X V 0 b 1 J l b W 9 2 Z W R D b 2 x 1 b W 5 z M S 5 7 U 2 9 t b W V E Z V R f T W F k X 0 N y Z F B v b m R l c m U s O H 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S X 0 1 h Z F 9 E Z X B h c n R f U m V n a W 9 u c 1 R v d G F s 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z M D o 0 M y 4 y O T E 2 O D Y z W i I v P j x F b n R y e S B U e X B l P S J G a W x s Q 2 9 s d W 1 u V H l w Z X M i I F Z h b H V l P S J z Q n d V Q 0 J R V U Z C U V V G Q l F V R k J R V U Z C U V V G Q l F V R k J R V U Z C U V V G Q l F V R k J R V U Z C U V U 9 I i 8 + P E V u d H J 5 I F R 5 c G U 9 I k Z p b G x D b 2 x 1 b W 5 O Y W 1 l c y I g V m F s d W U 9 I n N b J n F 1 b 3 Q 7 V F 9 N Y W R f R G F 0 Z V 9 k X 2 F y c m V 0 Z S Z x d W 9 0 O y w m c X V v d D t T b 2 1 t Z U R l V F 9 N Y W R f Q 3 J k J n F 1 b 3 Q 7 L C Z x d W 9 0 O 0 5 i V G 9 0 Y W w m c X V v d D s s J n F 1 b 3 Q 7 U 2 9 t b W V E Z V R f T W F k X 0 N y Z F 9 B V V J B J n F 1 b 3 Q 7 L C Z x d W 9 0 O 1 N v b W 1 l R G V U X 0 1 h Z F 9 D c m R f Q k Z D J n F 1 b 3 Q 7 L C Z x d W 9 0 O 1 N v b W 1 l R G V U X 0 1 h Z F 9 D c m R f Q l I m c X V v d D s s J n F 1 b 3 Q 7 U 2 9 t b W V E Z V R f T W F k X 0 N y Z F 9 D T y Z x d W 9 0 O y w m c X V v d D t T b 2 1 t Z U R l V F 9 N Y W R f Q 3 J k X 0 N W T C Z x d W 9 0 O y w m c X V v d D t T b 2 1 t Z U R l V F 9 N Y W R f Q 3 J k X 0 R P T S Z x d W 9 0 O y w m c X V v d D t T b 2 1 t Z U R l V F 9 N Y W R f Q 3 J k X 0 d F J n F 1 b 3 Q 7 L C Z x d W 9 0 O 1 N v b W 1 l R G V U X 0 1 h Z F 9 D c m R f S E R G J n F 1 b 3 Q 7 L C Z x d W 9 0 O 1 N v b W 1 l R G V U X 0 1 h Z F 9 D c m R f S U R G J n F 1 b 3 Q 7 L C Z x d W 9 0 O 1 N v b W 1 l R G V U X 0 1 h Z F 9 D c m R f T k F R J n F 1 b 3 Q 7 L C Z x d W 9 0 O 1 N v b W 1 l R G V U X 0 1 h Z F 9 D c m R f T k 8 m c X V v d D s s J n F 1 b 3 Q 7 U 2 9 t b W V E Z V R f T W F k X 0 N y Z F 9 P Q y Z x d W 9 0 O y w m c X V v d D t T b 2 1 t Z U R l V F 9 N Y W R f Q 3 J k X 1 B B Q 0 E m c X V v d D s s J n F 1 b 3 Q 7 U 2 9 t b W V E Z V R f T W F k X 0 N y Z F 9 Q T C Z x d W 9 0 O y w m c X V v d D t T b 2 1 t Z U R l V F 9 N Y W R f Q 3 J k X 0 V U J n F 1 b 3 Q 7 L C Z x d W 9 0 O 1 N v b W 1 l R G V U X 0 1 h Z F 9 D c m R f T k M m c X V v d D s s J n F 1 b 3 Q 7 U 2 9 t b W V E Z U 5 i X 0 F V U k E m c X V v d D s s J n F 1 b 3 Q 7 U 2 9 t b W V E Z U 5 i X 0 J G Q y Z x d W 9 0 O y w m c X V v d D t T b 2 1 t Z U R l T m J f Q l I m c X V v d D s s J n F 1 b 3 Q 7 U 2 9 t b W V E Z U 5 i X 0 N P J n F 1 b 3 Q 7 L C Z x d W 9 0 O 1 N v b W 1 l R G V O Y l 9 D V k w m c X V v d D s s J n F 1 b 3 Q 7 U 2 9 t b W V E Z U 5 i X 0 R P T S Z x d W 9 0 O y w m c X V v d D t T b 2 1 t Z U R l T m J f R 0 U m c X V v d D s s J n F 1 b 3 Q 7 U 2 9 t b W V E Z U 5 i X 0 h E R i Z x d W 9 0 O y w m c X V v d D t T b 2 1 t Z U R l T m J f S U R G J n F 1 b 3 Q 7 L C Z x d W 9 0 O 1 N v b W 1 l R G V O Y l 9 O Q V E m c X V v d D s s J n F 1 b 3 Q 7 U 2 9 t b W V E Z U 5 i X 0 5 P J n F 1 b 3 Q 7 L C Z x d W 9 0 O 1 N v b W 1 l R G V O Y l 9 P Q y Z x d W 9 0 O y w m c X V v d D t T b 2 1 t Z U R l T m J f U E F D Q S Z x d W 9 0 O y w m c X V v d D t T b 2 1 t Z U R l T m J f U E w m c X V v d D s s J n F 1 b 3 Q 7 U 2 9 t b W V E Z U 5 i X 0 V U J n F 1 b 3 Q 7 L C Z x d W 9 0 O 1 N v b W 1 l R G V O Y l 9 O Q 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j R j M j E 2 Z G M t M z Q z Z S 0 0 N 2 V i L W I 5 Z m E t O G Y 0 Z T c 1 N D N l N m J m I i 8 + P E V u d H J 5 I F R 5 c G U 9 I l J l b G F 0 a W 9 u c 2 h p c E l u Z m 9 D b 2 5 0 Y W l u Z X I i I F Z h b H V l P S J z e y Z x d W 9 0 O 2 N v b H V t b k N v d W 5 0 J n F 1 b 3 Q 7 O j M 1 L C Z x d W 9 0 O 2 t l e U N v b H V t b k 5 h b W V z J n F 1 b 3 Q 7 O l t d L C Z x d W 9 0 O 3 F 1 Z X J 5 U m V s Y X R p b 2 5 z a G l w c y Z x d W 9 0 O z p b X S w m c X V v d D t j b 2 x 1 b W 5 J Z G V u d G l 0 a W V z J n F 1 b 3 Q 7 O l s m c X V v d D t T Z W N 0 a W 9 u M S 9 S X 0 1 h Z F 9 E Z X B h c n R f U m V n a W 9 u c 1 R v d G F s L 0 F 1 d G 9 S Z W 1 v d m V k Q 2 9 s d W 1 u c z E u e 1 R f T W F k X 0 R h d G V f Z F 9 h c n J l d G U s M H 0 m c X V v d D s s J n F 1 b 3 Q 7 U 2 V j d G l v b j E v U l 9 N Y W R f R G V w Y X J 0 X 1 J l Z 2 l v b n N U b 3 R h b C 9 B d X R v U m V t b 3 Z l Z E N v b H V t b n M x L n t T b 2 1 t Z U R l V F 9 N Y W R f Q 3 J k L D F 9 J n F 1 b 3 Q 7 L C Z x d W 9 0 O 1 N l Y 3 R p b 2 4 x L 1 J f T W F k X 0 R l c G F y d F 9 S Z W d p b 2 5 z V G 9 0 Y W w v Q X V 0 b 1 J l b W 9 2 Z W R D b 2 x 1 b W 5 z M S 5 7 T m J U b 3 R h b C w y f S Z x d W 9 0 O y w m c X V v d D t T Z W N 0 a W 9 u M S 9 S X 0 1 h Z F 9 E Z X B h c n R f U m V n a W 9 u c 1 R v d G F s L 0 F 1 d G 9 S Z W 1 v d m V k Q 2 9 s d W 1 u c z E u e 1 N v b W 1 l R G V U X 0 1 h Z F 9 D c m R f Q V V S Q S w z f S Z x d W 9 0 O y w m c X V v d D t T Z W N 0 a W 9 u M S 9 S X 0 1 h Z F 9 E Z X B h c n R f U m V n a W 9 u c 1 R v d G F s L 0 F 1 d G 9 S Z W 1 v d m V k Q 2 9 s d W 1 u c z E u e 1 N v b W 1 l R G V U X 0 1 h Z F 9 D c m R f Q k Z D L D R 9 J n F 1 b 3 Q 7 L C Z x d W 9 0 O 1 N l Y 3 R p b 2 4 x L 1 J f T W F k X 0 R l c G F y d F 9 S Z W d p b 2 5 z V G 9 0 Y W w v Q X V 0 b 1 J l b W 9 2 Z W R D b 2 x 1 b W 5 z M S 5 7 U 2 9 t b W V E Z V R f T W F k X 0 N y Z F 9 C U i w 1 f S Z x d W 9 0 O y w m c X V v d D t T Z W N 0 a W 9 u M S 9 S X 0 1 h Z F 9 E Z X B h c n R f U m V n a W 9 u c 1 R v d G F s L 0 F 1 d G 9 S Z W 1 v d m V k Q 2 9 s d W 1 u c z E u e 1 N v b W 1 l R G V U X 0 1 h Z F 9 D c m R f Q 0 8 s N n 0 m c X V v d D s s J n F 1 b 3 Q 7 U 2 V j d G l v b j E v U l 9 N Y W R f R G V w Y X J 0 X 1 J l Z 2 l v b n N U b 3 R h b C 9 B d X R v U m V t b 3 Z l Z E N v b H V t b n M x L n t T b 2 1 t Z U R l V F 9 N Y W R f Q 3 J k X 0 N W T C w 3 f S Z x d W 9 0 O y w m c X V v d D t T Z W N 0 a W 9 u M S 9 S X 0 1 h Z F 9 E Z X B h c n R f U m V n a W 9 u c 1 R v d G F s L 0 F 1 d G 9 S Z W 1 v d m V k Q 2 9 s d W 1 u c z E u e 1 N v b W 1 l R G V U X 0 1 h Z F 9 D c m R f R E 9 N L D h 9 J n F 1 b 3 Q 7 L C Z x d W 9 0 O 1 N l Y 3 R p b 2 4 x L 1 J f T W F k X 0 R l c G F y d F 9 S Z W d p b 2 5 z V G 9 0 Y W w v Q X V 0 b 1 J l b W 9 2 Z W R D b 2 x 1 b W 5 z M S 5 7 U 2 9 t b W V E Z V R f T W F k X 0 N y Z F 9 H R S w 5 f S Z x d W 9 0 O y w m c X V v d D t T Z W N 0 a W 9 u M S 9 S X 0 1 h Z F 9 E Z X B h c n R f U m V n a W 9 u c 1 R v d G F s L 0 F 1 d G 9 S Z W 1 v d m V k Q 2 9 s d W 1 u c z E u e 1 N v b W 1 l R G V U X 0 1 h Z F 9 D c m R f S E R G L D E w f S Z x d W 9 0 O y w m c X V v d D t T Z W N 0 a W 9 u M S 9 S X 0 1 h Z F 9 E Z X B h c n R f U m V n a W 9 u c 1 R v d G F s L 0 F 1 d G 9 S Z W 1 v d m V k Q 2 9 s d W 1 u c z E u e 1 N v b W 1 l R G V U X 0 1 h Z F 9 D c m R f S U R G L D E x f S Z x d W 9 0 O y w m c X V v d D t T Z W N 0 a W 9 u M S 9 S X 0 1 h Z F 9 E Z X B h c n R f U m V n a W 9 u c 1 R v d G F s L 0 F 1 d G 9 S Z W 1 v d m V k Q 2 9 s d W 1 u c z E u e 1 N v b W 1 l R G V U X 0 1 h Z F 9 D c m R f T k F R L D E y f S Z x d W 9 0 O y w m c X V v d D t T Z W N 0 a W 9 u M S 9 S X 0 1 h Z F 9 E Z X B h c n R f U m V n a W 9 u c 1 R v d G F s L 0 F 1 d G 9 S Z W 1 v d m V k Q 2 9 s d W 1 u c z E u e 1 N v b W 1 l R G V U X 0 1 h Z F 9 D c m R f T k 8 s M T N 9 J n F 1 b 3 Q 7 L C Z x d W 9 0 O 1 N l Y 3 R p b 2 4 x L 1 J f T W F k X 0 R l c G F y d F 9 S Z W d p b 2 5 z V G 9 0 Y W w v Q X V 0 b 1 J l b W 9 2 Z W R D b 2 x 1 b W 5 z M S 5 7 U 2 9 t b W V E Z V R f T W F k X 0 N y Z F 9 P Q y w x N H 0 m c X V v d D s s J n F 1 b 3 Q 7 U 2 V j d G l v b j E v U l 9 N Y W R f R G V w Y X J 0 X 1 J l Z 2 l v b n N U b 3 R h b C 9 B d X R v U m V t b 3 Z l Z E N v b H V t b n M x L n t T b 2 1 t Z U R l V F 9 N Y W R f Q 3 J k X 1 B B Q 0 E s M T V 9 J n F 1 b 3 Q 7 L C Z x d W 9 0 O 1 N l Y 3 R p b 2 4 x L 1 J f T W F k X 0 R l c G F y d F 9 S Z W d p b 2 5 z V G 9 0 Y W w v Q X V 0 b 1 J l b W 9 2 Z W R D b 2 x 1 b W 5 z M S 5 7 U 2 9 t b W V E Z V R f T W F k X 0 N y Z F 9 Q T C w x N n 0 m c X V v d D s s J n F 1 b 3 Q 7 U 2 V j d G l v b j E v U l 9 N Y W R f R G V w Y X J 0 X 1 J l Z 2 l v b n N U b 3 R h b C 9 B d X R v U m V t b 3 Z l Z E N v b H V t b n M x L n t T b 2 1 t Z U R l V F 9 N Y W R f Q 3 J k X 0 V U L D E 3 f S Z x d W 9 0 O y w m c X V v d D t T Z W N 0 a W 9 u M S 9 S X 0 1 h Z F 9 E Z X B h c n R f U m V n a W 9 u c 1 R v d G F s L 0 F 1 d G 9 S Z W 1 v d m V k Q 2 9 s d W 1 u c z E u e 1 N v b W 1 l R G V U X 0 1 h Z F 9 D c m R f T k M s M T h 9 J n F 1 b 3 Q 7 L C Z x d W 9 0 O 1 N l Y 3 R p b 2 4 x L 1 J f T W F k X 0 R l c G F y d F 9 S Z W d p b 2 5 z V G 9 0 Y W w v Q X V 0 b 1 J l b W 9 2 Z W R D b 2 x 1 b W 5 z M S 5 7 U 2 9 t b W V E Z U 5 i X 0 F V U k E s M T l 9 J n F 1 b 3 Q 7 L C Z x d W 9 0 O 1 N l Y 3 R p b 2 4 x L 1 J f T W F k X 0 R l c G F y d F 9 S Z W d p b 2 5 z V G 9 0 Y W w v Q X V 0 b 1 J l b W 9 2 Z W R D b 2 x 1 b W 5 z M S 5 7 U 2 9 t b W V E Z U 5 i X 0 J G Q y w y M H 0 m c X V v d D s s J n F 1 b 3 Q 7 U 2 V j d G l v b j E v U l 9 N Y W R f R G V w Y X J 0 X 1 J l Z 2 l v b n N U b 3 R h b C 9 B d X R v U m V t b 3 Z l Z E N v b H V t b n M x L n t T b 2 1 t Z U R l T m J f Q l I s M j F 9 J n F 1 b 3 Q 7 L C Z x d W 9 0 O 1 N l Y 3 R p b 2 4 x L 1 J f T W F k X 0 R l c G F y d F 9 S Z W d p b 2 5 z V G 9 0 Y W w v Q X V 0 b 1 J l b W 9 2 Z W R D b 2 x 1 b W 5 z M S 5 7 U 2 9 t b W V E Z U 5 i X 0 N P L D I y f S Z x d W 9 0 O y w m c X V v d D t T Z W N 0 a W 9 u M S 9 S X 0 1 h Z F 9 E Z X B h c n R f U m V n a W 9 u c 1 R v d G F s L 0 F 1 d G 9 S Z W 1 v d m V k Q 2 9 s d W 1 u c z E u e 1 N v b W 1 l R G V O Y l 9 D V k w s M j N 9 J n F 1 b 3 Q 7 L C Z x d W 9 0 O 1 N l Y 3 R p b 2 4 x L 1 J f T W F k X 0 R l c G F y d F 9 S Z W d p b 2 5 z V G 9 0 Y W w v Q X V 0 b 1 J l b W 9 2 Z W R D b 2 x 1 b W 5 z M S 5 7 U 2 9 t b W V E Z U 5 i X 0 R P T S w y N H 0 m c X V v d D s s J n F 1 b 3 Q 7 U 2 V j d G l v b j E v U l 9 N Y W R f R G V w Y X J 0 X 1 J l Z 2 l v b n N U b 3 R h b C 9 B d X R v U m V t b 3 Z l Z E N v b H V t b n M x L n t T b 2 1 t Z U R l T m J f R 0 U s M j V 9 J n F 1 b 3 Q 7 L C Z x d W 9 0 O 1 N l Y 3 R p b 2 4 x L 1 J f T W F k X 0 R l c G F y d F 9 S Z W d p b 2 5 z V G 9 0 Y W w v Q X V 0 b 1 J l b W 9 2 Z W R D b 2 x 1 b W 5 z M S 5 7 U 2 9 t b W V E Z U 5 i X 0 h E R i w y N n 0 m c X V v d D s s J n F 1 b 3 Q 7 U 2 V j d G l v b j E v U l 9 N Y W R f R G V w Y X J 0 X 1 J l Z 2 l v b n N U b 3 R h b C 9 B d X R v U m V t b 3 Z l Z E N v b H V t b n M x L n t T b 2 1 t Z U R l T m J f S U R G L D I 3 f S Z x d W 9 0 O y w m c X V v d D t T Z W N 0 a W 9 u M S 9 S X 0 1 h Z F 9 E Z X B h c n R f U m V n a W 9 u c 1 R v d G F s L 0 F 1 d G 9 S Z W 1 v d m V k Q 2 9 s d W 1 u c z E u e 1 N v b W 1 l R G V O Y l 9 O Q V E s M j h 9 J n F 1 b 3 Q 7 L C Z x d W 9 0 O 1 N l Y 3 R p b 2 4 x L 1 J f T W F k X 0 R l c G F y d F 9 S Z W d p b 2 5 z V G 9 0 Y W w v Q X V 0 b 1 J l b W 9 2 Z W R D b 2 x 1 b W 5 z M S 5 7 U 2 9 t b W V E Z U 5 i X 0 5 P L D I 5 f S Z x d W 9 0 O y w m c X V v d D t T Z W N 0 a W 9 u M S 9 S X 0 1 h Z F 9 E Z X B h c n R f U m V n a W 9 u c 1 R v d G F s L 0 F 1 d G 9 S Z W 1 v d m V k Q 2 9 s d W 1 u c z E u e 1 N v b W 1 l R G V O Y l 9 P Q y w z M H 0 m c X V v d D s s J n F 1 b 3 Q 7 U 2 V j d G l v b j E v U l 9 N Y W R f R G V w Y X J 0 X 1 J l Z 2 l v b n N U b 3 R h b C 9 B d X R v U m V t b 3 Z l Z E N v b H V t b n M x L n t T b 2 1 t Z U R l T m J f U E F D Q S w z M X 0 m c X V v d D s s J n F 1 b 3 Q 7 U 2 V j d G l v b j E v U l 9 N Y W R f R G V w Y X J 0 X 1 J l Z 2 l v b n N U b 3 R h b C 9 B d X R v U m V t b 3 Z l Z E N v b H V t b n M x L n t T b 2 1 t Z U R l T m J f U E w s M z J 9 J n F 1 b 3 Q 7 L C Z x d W 9 0 O 1 N l Y 3 R p b 2 4 x L 1 J f T W F k X 0 R l c G F y d F 9 S Z W d p b 2 5 z V G 9 0 Y W w v Q X V 0 b 1 J l b W 9 2 Z W R D b 2 x 1 b W 5 z M S 5 7 U 2 9 t b W V E Z U 5 i X 0 V U L D M z f S Z x d W 9 0 O y w m c X V v d D t T Z W N 0 a W 9 u M S 9 S X 0 1 h Z F 9 E Z X B h c n R f U m V n a W 9 u c 1 R v d G F s L 0 F 1 d G 9 S Z W 1 v d m V k Q 2 9 s d W 1 u c z E u e 1 N v b W 1 l R G V O Y l 9 O Q y w z N H 0 m c X V v d D t d L C Z x d W 9 0 O 0 N v b H V t b k N v d W 5 0 J n F 1 b 3 Q 7 O j M 1 L C Z x d W 9 0 O 0 t l e U N v b H V t b k 5 h b W V z J n F 1 b 3 Q 7 O l t d L C Z x d W 9 0 O 0 N v b H V t b k l k Z W 5 0 a X R p Z X M m c X V v d D s 6 W y Z x d W 9 0 O 1 N l Y 3 R p b 2 4 x L 1 J f T W F k X 0 R l c G F y d F 9 S Z W d p b 2 5 z V G 9 0 Y W w v Q X V 0 b 1 J l b W 9 2 Z W R D b 2 x 1 b W 5 z M S 5 7 V F 9 N Y W R f R G F 0 Z V 9 k X 2 F y c m V 0 Z S w w f S Z x d W 9 0 O y w m c X V v d D t T Z W N 0 a W 9 u M S 9 S X 0 1 h Z F 9 E Z X B h c n R f U m V n a W 9 u c 1 R v d G F s L 0 F 1 d G 9 S Z W 1 v d m V k Q 2 9 s d W 1 u c z E u e 1 N v b W 1 l R G V U X 0 1 h Z F 9 D c m Q s M X 0 m c X V v d D s s J n F 1 b 3 Q 7 U 2 V j d G l v b j E v U l 9 N Y W R f R G V w Y X J 0 X 1 J l Z 2 l v b n N U b 3 R h b C 9 B d X R v U m V t b 3 Z l Z E N v b H V t b n M x L n t O Y l R v d G F s L D J 9 J n F 1 b 3 Q 7 L C Z x d W 9 0 O 1 N l Y 3 R p b 2 4 x L 1 J f T W F k X 0 R l c G F y d F 9 S Z W d p b 2 5 z V G 9 0 Y W w v Q X V 0 b 1 J l b W 9 2 Z W R D b 2 x 1 b W 5 z M S 5 7 U 2 9 t b W V E Z V R f T W F k X 0 N y Z F 9 B V V J B L D N 9 J n F 1 b 3 Q 7 L C Z x d W 9 0 O 1 N l Y 3 R p b 2 4 x L 1 J f T W F k X 0 R l c G F y d F 9 S Z W d p b 2 5 z V G 9 0 Y W w v Q X V 0 b 1 J l b W 9 2 Z W R D b 2 x 1 b W 5 z M S 5 7 U 2 9 t b W V E Z V R f T W F k X 0 N y Z F 9 C R k M s N H 0 m c X V v d D s s J n F 1 b 3 Q 7 U 2 V j d G l v b j E v U l 9 N Y W R f R G V w Y X J 0 X 1 J l Z 2 l v b n N U b 3 R h b C 9 B d X R v U m V t b 3 Z l Z E N v b H V t b n M x L n t T b 2 1 t Z U R l V F 9 N Y W R f Q 3 J k X 0 J S L D V 9 J n F 1 b 3 Q 7 L C Z x d W 9 0 O 1 N l Y 3 R p b 2 4 x L 1 J f T W F k X 0 R l c G F y d F 9 S Z W d p b 2 5 z V G 9 0 Y W w v Q X V 0 b 1 J l b W 9 2 Z W R D b 2 x 1 b W 5 z M S 5 7 U 2 9 t b W V E Z V R f T W F k X 0 N y Z F 9 D T y w 2 f S Z x d W 9 0 O y w m c X V v d D t T Z W N 0 a W 9 u M S 9 S X 0 1 h Z F 9 E Z X B h c n R f U m V n a W 9 u c 1 R v d G F s L 0 F 1 d G 9 S Z W 1 v d m V k Q 2 9 s d W 1 u c z E u e 1 N v b W 1 l R G V U X 0 1 h Z F 9 D c m R f Q 1 Z M L D d 9 J n F 1 b 3 Q 7 L C Z x d W 9 0 O 1 N l Y 3 R p b 2 4 x L 1 J f T W F k X 0 R l c G F y d F 9 S Z W d p b 2 5 z V G 9 0 Y W w v Q X V 0 b 1 J l b W 9 2 Z W R D b 2 x 1 b W 5 z M S 5 7 U 2 9 t b W V E Z V R f T W F k X 0 N y Z F 9 E T 0 0 s O H 0 m c X V v d D s s J n F 1 b 3 Q 7 U 2 V j d G l v b j E v U l 9 N Y W R f R G V w Y X J 0 X 1 J l Z 2 l v b n N U b 3 R h b C 9 B d X R v U m V t b 3 Z l Z E N v b H V t b n M x L n t T b 2 1 t Z U R l V F 9 N Y W R f Q 3 J k X 0 d F L D l 9 J n F 1 b 3 Q 7 L C Z x d W 9 0 O 1 N l Y 3 R p b 2 4 x L 1 J f T W F k X 0 R l c G F y d F 9 S Z W d p b 2 5 z V G 9 0 Y W w v Q X V 0 b 1 J l b W 9 2 Z W R D b 2 x 1 b W 5 z M S 5 7 U 2 9 t b W V E Z V R f T W F k X 0 N y Z F 9 I R E Y s M T B 9 J n F 1 b 3 Q 7 L C Z x d W 9 0 O 1 N l Y 3 R p b 2 4 x L 1 J f T W F k X 0 R l c G F y d F 9 S Z W d p b 2 5 z V G 9 0 Y W w v Q X V 0 b 1 J l b W 9 2 Z W R D b 2 x 1 b W 5 z M S 5 7 U 2 9 t b W V E Z V R f T W F k X 0 N y Z F 9 J R E Y s M T F 9 J n F 1 b 3 Q 7 L C Z x d W 9 0 O 1 N l Y 3 R p b 2 4 x L 1 J f T W F k X 0 R l c G F y d F 9 S Z W d p b 2 5 z V G 9 0 Y W w v Q X V 0 b 1 J l b W 9 2 Z W R D b 2 x 1 b W 5 z M S 5 7 U 2 9 t b W V E Z V R f T W F k X 0 N y Z F 9 O Q V E s M T J 9 J n F 1 b 3 Q 7 L C Z x d W 9 0 O 1 N l Y 3 R p b 2 4 x L 1 J f T W F k X 0 R l c G F y d F 9 S Z W d p b 2 5 z V G 9 0 Y W w v Q X V 0 b 1 J l b W 9 2 Z W R D b 2 x 1 b W 5 z M S 5 7 U 2 9 t b W V E Z V R f T W F k X 0 N y Z F 9 O T y w x M 3 0 m c X V v d D s s J n F 1 b 3 Q 7 U 2 V j d G l v b j E v U l 9 N Y W R f R G V w Y X J 0 X 1 J l Z 2 l v b n N U b 3 R h b C 9 B d X R v U m V t b 3 Z l Z E N v b H V t b n M x L n t T b 2 1 t Z U R l V F 9 N Y W R f Q 3 J k X 0 9 D L D E 0 f S Z x d W 9 0 O y w m c X V v d D t T Z W N 0 a W 9 u M S 9 S X 0 1 h Z F 9 E Z X B h c n R f U m V n a W 9 u c 1 R v d G F s L 0 F 1 d G 9 S Z W 1 v d m V k Q 2 9 s d W 1 u c z E u e 1 N v b W 1 l R G V U X 0 1 h Z F 9 D c m R f U E F D Q S w x N X 0 m c X V v d D s s J n F 1 b 3 Q 7 U 2 V j d G l v b j E v U l 9 N Y W R f R G V w Y X J 0 X 1 J l Z 2 l v b n N U b 3 R h b C 9 B d X R v U m V t b 3 Z l Z E N v b H V t b n M x L n t T b 2 1 t Z U R l V F 9 N Y W R f Q 3 J k X 1 B M L D E 2 f S Z x d W 9 0 O y w m c X V v d D t T Z W N 0 a W 9 u M S 9 S X 0 1 h Z F 9 E Z X B h c n R f U m V n a W 9 u c 1 R v d G F s L 0 F 1 d G 9 S Z W 1 v d m V k Q 2 9 s d W 1 u c z E u e 1 N v b W 1 l R G V U X 0 1 h Z F 9 D c m R f R V Q s M T d 9 J n F 1 b 3 Q 7 L C Z x d W 9 0 O 1 N l Y 3 R p b 2 4 x L 1 J f T W F k X 0 R l c G F y d F 9 S Z W d p b 2 5 z V G 9 0 Y W w v Q X V 0 b 1 J l b W 9 2 Z W R D b 2 x 1 b W 5 z M S 5 7 U 2 9 t b W V E Z V R f T W F k X 0 N y Z F 9 O Q y w x O H 0 m c X V v d D s s J n F 1 b 3 Q 7 U 2 V j d G l v b j E v U l 9 N Y W R f R G V w Y X J 0 X 1 J l Z 2 l v b n N U b 3 R h b C 9 B d X R v U m V t b 3 Z l Z E N v b H V t b n M x L n t T b 2 1 t Z U R l T m J f Q V V S Q S w x O X 0 m c X V v d D s s J n F 1 b 3 Q 7 U 2 V j d G l v b j E v U l 9 N Y W R f R G V w Y X J 0 X 1 J l Z 2 l v b n N U b 3 R h b C 9 B d X R v U m V t b 3 Z l Z E N v b H V t b n M x L n t T b 2 1 t Z U R l T m J f Q k Z D L D I w f S Z x d W 9 0 O y w m c X V v d D t T Z W N 0 a W 9 u M S 9 S X 0 1 h Z F 9 E Z X B h c n R f U m V n a W 9 u c 1 R v d G F s L 0 F 1 d G 9 S Z W 1 v d m V k Q 2 9 s d W 1 u c z E u e 1 N v b W 1 l R G V O Y l 9 C U i w y M X 0 m c X V v d D s s J n F 1 b 3 Q 7 U 2 V j d G l v b j E v U l 9 N Y W R f R G V w Y X J 0 X 1 J l Z 2 l v b n N U b 3 R h b C 9 B d X R v U m V t b 3 Z l Z E N v b H V t b n M x L n t T b 2 1 t Z U R l T m J f Q 0 8 s M j J 9 J n F 1 b 3 Q 7 L C Z x d W 9 0 O 1 N l Y 3 R p b 2 4 x L 1 J f T W F k X 0 R l c G F y d F 9 S Z W d p b 2 5 z V G 9 0 Y W w v Q X V 0 b 1 J l b W 9 2 Z W R D b 2 x 1 b W 5 z M S 5 7 U 2 9 t b W V E Z U 5 i X 0 N W T C w y M 3 0 m c X V v d D s s J n F 1 b 3 Q 7 U 2 V j d G l v b j E v U l 9 N Y W R f R G V w Y X J 0 X 1 J l Z 2 l v b n N U b 3 R h b C 9 B d X R v U m V t b 3 Z l Z E N v b H V t b n M x L n t T b 2 1 t Z U R l T m J f R E 9 N L D I 0 f S Z x d W 9 0 O y w m c X V v d D t T Z W N 0 a W 9 u M S 9 S X 0 1 h Z F 9 E Z X B h c n R f U m V n a W 9 u c 1 R v d G F s L 0 F 1 d G 9 S Z W 1 v d m V k Q 2 9 s d W 1 u c z E u e 1 N v b W 1 l R G V O Y l 9 H R S w y N X 0 m c X V v d D s s J n F 1 b 3 Q 7 U 2 V j d G l v b j E v U l 9 N Y W R f R G V w Y X J 0 X 1 J l Z 2 l v b n N U b 3 R h b C 9 B d X R v U m V t b 3 Z l Z E N v b H V t b n M x L n t T b 2 1 t Z U R l T m J f S E R G L D I 2 f S Z x d W 9 0 O y w m c X V v d D t T Z W N 0 a W 9 u M S 9 S X 0 1 h Z F 9 E Z X B h c n R f U m V n a W 9 u c 1 R v d G F s L 0 F 1 d G 9 S Z W 1 v d m V k Q 2 9 s d W 1 u c z E u e 1 N v b W 1 l R G V O Y l 9 J R E Y s M j d 9 J n F 1 b 3 Q 7 L C Z x d W 9 0 O 1 N l Y 3 R p b 2 4 x L 1 J f T W F k X 0 R l c G F y d F 9 S Z W d p b 2 5 z V G 9 0 Y W w v Q X V 0 b 1 J l b W 9 2 Z W R D b 2 x 1 b W 5 z M S 5 7 U 2 9 t b W V E Z U 5 i X 0 5 B U S w y O H 0 m c X V v d D s s J n F 1 b 3 Q 7 U 2 V j d G l v b j E v U l 9 N Y W R f R G V w Y X J 0 X 1 J l Z 2 l v b n N U b 3 R h b C 9 B d X R v U m V t b 3 Z l Z E N v b H V t b n M x L n t T b 2 1 t Z U R l T m J f T k 8 s M j l 9 J n F 1 b 3 Q 7 L C Z x d W 9 0 O 1 N l Y 3 R p b 2 4 x L 1 J f T W F k X 0 R l c G F y d F 9 S Z W d p b 2 5 z V G 9 0 Y W w v Q X V 0 b 1 J l b W 9 2 Z W R D b 2 x 1 b W 5 z M S 5 7 U 2 9 t b W V E Z U 5 i X 0 9 D L D M w f S Z x d W 9 0 O y w m c X V v d D t T Z W N 0 a W 9 u M S 9 S X 0 1 h Z F 9 E Z X B h c n R f U m V n a W 9 u c 1 R v d G F s L 0 F 1 d G 9 S Z W 1 v d m V k Q 2 9 s d W 1 u c z E u e 1 N v b W 1 l R G V O Y l 9 Q Q U N B L D M x f S Z x d W 9 0 O y w m c X V v d D t T Z W N 0 a W 9 u M S 9 S X 0 1 h Z F 9 E Z X B h c n R f U m V n a W 9 u c 1 R v d G F s L 0 F 1 d G 9 S Z W 1 v d m V k Q 2 9 s d W 1 u c z E u e 1 N v b W 1 l R G V O Y l 9 Q T C w z M n 0 m c X V v d D s s J n F 1 b 3 Q 7 U 2 V j d G l v b j E v U l 9 N Y W R f R G V w Y X J 0 X 1 J l Z 2 l v b n N U b 3 R h b C 9 B d X R v U m V t b 3 Z l Z E N v b H V t b n M x L n t T b 2 1 t Z U R l T m J f R V Q s M z N 9 J n F 1 b 3 Q 7 L C Z x d W 9 0 O 1 N l Y 3 R p b 2 4 x L 1 J f T W F k X 0 R l c G F y d F 9 S Z W d p b 2 5 z V G 9 0 Y W w v Q X V 0 b 1 J l b W 9 2 Z W R D b 2 x 1 b W 5 z M S 5 7 U 2 9 t b W V E Z U 5 i X 0 5 D L D M 0 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J f T W F k X 0 Z y Z X F S Z W 1 i V G 9 0 Y W w 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A 2 V D A 4 O j E y O j M 0 L j M 2 M T Q 0 O D F a I i 8 + P E V u d H J 5 I F R 5 c G U 9 I k Z p b G x D b 2 x 1 b W 5 U e X B l c y I g V m F s d W U 9 I n N C d 1 V G Q l F V R k J R V U Y i L z 4 8 R W 5 0 c n k g V H l w Z T 0 i R m l s b E N v b H V t b k 5 h b W V z I i B W Y W x 1 Z T 0 i c 1 s m c X V v d D t U X 0 1 h Z F 9 E Y X R l X 2 R f Y X J y Z X R l J n F 1 b 3 Q 7 L C Z x d W 9 0 O 1 N v b W 1 l R G V U X 0 1 h Z F 9 D c m Q m c X V v d D s s J n F 1 b 3 Q 7 U 2 9 t b W V E Z V R f T W F k X 0 N y Z F 9 N Z W 5 z J n F 1 b 3 Q 7 L C Z x d W 9 0 O 1 N v b W 1 l R G V U X 0 1 h Z F 9 D c m R f V H J p b S Z x d W 9 0 O y w m c X V v d D t T b 2 1 t Z U R l V F 9 N Y W R f Q 3 J k X 1 N l b S Z x d W 9 0 O y w m c X V v d D t T b 2 1 t Z U R l V F 9 N Y W R f Q 3 J k X 0 F u J n F 1 b 3 Q 7 L C Z x d W 9 0 O 1 N v b W 1 l R G V U X 0 1 h Z F 9 D c m R f S U Y m c X V v d D s s J n F 1 b 3 Q 7 U 2 9 t b W V E Z V R f T W F k X 0 N y Z F 9 B J n F 1 b 3 Q 7 L C Z x d W 9 0 O 1 N v b W 1 l R G V U X 0 1 h Z F 9 D c m R f T k 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Z k Z D J h Y z Z m L T c w M j Y t N D N h M S 0 5 M 2 N l L W M 5 N 2 E 0 M W J k Z D I y O C I v P j x F b n R y e S B U e X B l P S J S Z W x h d G l v b n N o a X B J b m Z v Q 2 9 u d G F p b m V y I i B W Y W x 1 Z T 0 i c 3 s m c X V v d D t j b 2 x 1 b W 5 D b 3 V u d C Z x d W 9 0 O z o 5 L C Z x d W 9 0 O 2 t l e U N v b H V t b k 5 h b W V z J n F 1 b 3 Q 7 O l t d L C Z x d W 9 0 O 3 F 1 Z X J 5 U m V s Y X R p b 2 5 z a G l w c y Z x d W 9 0 O z p b X S w m c X V v d D t j b 2 x 1 b W 5 J Z G V u d G l 0 a W V z J n F 1 b 3 Q 7 O l s m c X V v d D t T Z W N 0 a W 9 u M S 9 S X 0 1 h Z F 9 G c m V x U m V t Y l R v d G F s L 0 F 1 d G 9 S Z W 1 v d m V k Q 2 9 s d W 1 u c z E u e 1 R f T W F k X 0 R h d G V f Z F 9 h c n J l d G U s M H 0 m c X V v d D s s J n F 1 b 3 Q 7 U 2 V j d G l v b j E v U l 9 N Y W R f R n J l c V J l b W J U b 3 R h b C 9 B d X R v U m V t b 3 Z l Z E N v b H V t b n M x L n t T b 2 1 t Z U R l V F 9 N Y W R f Q 3 J k L D F 9 J n F 1 b 3 Q 7 L C Z x d W 9 0 O 1 N l Y 3 R p b 2 4 x L 1 J f T W F k X 0 Z y Z X F S Z W 1 i V G 9 0 Y W w v Q X V 0 b 1 J l b W 9 2 Z W R D b 2 x 1 b W 5 z M S 5 7 U 2 9 t b W V E Z V R f T W F k X 0 N y Z F 9 N Z W 5 z L D J 9 J n F 1 b 3 Q 7 L C Z x d W 9 0 O 1 N l Y 3 R p b 2 4 x L 1 J f T W F k X 0 Z y Z X F S Z W 1 i V G 9 0 Y W w v Q X V 0 b 1 J l b W 9 2 Z W R D b 2 x 1 b W 5 z M S 5 7 U 2 9 t b W V E Z V R f T W F k X 0 N y Z F 9 U c m l t L D N 9 J n F 1 b 3 Q 7 L C Z x d W 9 0 O 1 N l Y 3 R p b 2 4 x L 1 J f T W F k X 0 Z y Z X F S Z W 1 i V G 9 0 Y W w v Q X V 0 b 1 J l b W 9 2 Z W R D b 2 x 1 b W 5 z M S 5 7 U 2 9 t b W V E Z V R f T W F k X 0 N y Z F 9 T Z W 0 s N H 0 m c X V v d D s s J n F 1 b 3 Q 7 U 2 V j d G l v b j E v U l 9 N Y W R f R n J l c V J l b W J U b 3 R h b C 9 B d X R v U m V t b 3 Z l Z E N v b H V t b n M x L n t T b 2 1 t Z U R l V F 9 N Y W R f Q 3 J k X 0 F u L D V 9 J n F 1 b 3 Q 7 L C Z x d W 9 0 O 1 N l Y 3 R p b 2 4 x L 1 J f T W F k X 0 Z y Z X F S Z W 1 i V G 9 0 Y W w v Q X V 0 b 1 J l b W 9 2 Z W R D b 2 x 1 b W 5 z M S 5 7 U 2 9 t b W V E Z V R f T W F k X 0 N y Z F 9 J R i w 2 f S Z x d W 9 0 O y w m c X V v d D t T Z W N 0 a W 9 u M S 9 S X 0 1 h Z F 9 G c m V x U m V t Y l R v d G F s L 0 F 1 d G 9 S Z W 1 v d m V k Q 2 9 s d W 1 u c z E u e 1 N v b W 1 l R G V U X 0 1 h Z F 9 D c m R f Q S w 3 f S Z x d W 9 0 O y w m c X V v d D t T Z W N 0 a W 9 u M S 9 S X 0 1 h Z F 9 G c m V x U m V t Y l R v d G F s L 0 F 1 d G 9 S Z W 1 v d m V k Q 2 9 s d W 1 u c z E u e 1 N v b W 1 l R G V U X 0 1 h Z F 9 D c m R f T k M s O H 0 m c X V v d D t d L C Z x d W 9 0 O 0 N v b H V t b k N v d W 5 0 J n F 1 b 3 Q 7 O j k s J n F 1 b 3 Q 7 S 2 V 5 Q 2 9 s d W 1 u T m F t Z X M m c X V v d D s 6 W 1 0 s J n F 1 b 3 Q 7 Q 2 9 s d W 1 u S W R l b n R p d G l l c y Z x d W 9 0 O z p b J n F 1 b 3 Q 7 U 2 V j d G l v b j E v U l 9 N Y W R f R n J l c V J l b W J U b 3 R h b C 9 B d X R v U m V t b 3 Z l Z E N v b H V t b n M x L n t U X 0 1 h Z F 9 E Y X R l X 2 R f Y X J y Z X R l L D B 9 J n F 1 b 3 Q 7 L C Z x d W 9 0 O 1 N l Y 3 R p b 2 4 x L 1 J f T W F k X 0 Z y Z X F S Z W 1 i V G 9 0 Y W w v Q X V 0 b 1 J l b W 9 2 Z W R D b 2 x 1 b W 5 z M S 5 7 U 2 9 t b W V E Z V R f T W F k X 0 N y Z C w x f S Z x d W 9 0 O y w m c X V v d D t T Z W N 0 a W 9 u M S 9 S X 0 1 h Z F 9 G c m V x U m V t Y l R v d G F s L 0 F 1 d G 9 S Z W 1 v d m V k Q 2 9 s d W 1 u c z E u e 1 N v b W 1 l R G V U X 0 1 h Z F 9 D c m R f T W V u c y w y f S Z x d W 9 0 O y w m c X V v d D t T Z W N 0 a W 9 u M S 9 S X 0 1 h Z F 9 G c m V x U m V t Y l R v d G F s L 0 F 1 d G 9 S Z W 1 v d m V k Q 2 9 s d W 1 u c z E u e 1 N v b W 1 l R G V U X 0 1 h Z F 9 D c m R f V H J p b S w z f S Z x d W 9 0 O y w m c X V v d D t T Z W N 0 a W 9 u M S 9 S X 0 1 h Z F 9 G c m V x U m V t Y l R v d G F s L 0 F 1 d G 9 S Z W 1 v d m V k Q 2 9 s d W 1 u c z E u e 1 N v b W 1 l R G V U X 0 1 h Z F 9 D c m R f U 2 V t L D R 9 J n F 1 b 3 Q 7 L C Z x d W 9 0 O 1 N l Y 3 R p b 2 4 x L 1 J f T W F k X 0 Z y Z X F S Z W 1 i V G 9 0 Y W w v Q X V 0 b 1 J l b W 9 2 Z W R D b 2 x 1 b W 5 z M S 5 7 U 2 9 t b W V E Z V R f T W F k X 0 N y Z F 9 B b i w 1 f S Z x d W 9 0 O y w m c X V v d D t T Z W N 0 a W 9 u M S 9 S X 0 1 h Z F 9 G c m V x U m V t Y l R v d G F s L 0 F 1 d G 9 S Z W 1 v d m V k Q 2 9 s d W 1 u c z E u e 1 N v b W 1 l R G V U X 0 1 h Z F 9 D c m R f S U Y s N n 0 m c X V v d D s s J n F 1 b 3 Q 7 U 2 V j d G l v b j E v U l 9 N Y W R f R n J l c V J l b W J U b 3 R h b C 9 B d X R v U m V t b 3 Z l Z E N v b H V t b n M x L n t T b 2 1 t Z U R l V F 9 N Y W R f Q 3 J k X 0 E s N 3 0 m c X V v d D s s J n F 1 b 3 Q 7 U 2 V j d G l v b j E v U l 9 N Y W R f R n J l c V J l b W J U b 3 R h b C 9 B d X R v U m V t b 3 Z l Z E N v b H V t b n M x L n t T b 2 1 t Z U R l V F 9 N Y W R f Q 3 J k X 0 5 D L D h 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Y W R f Q W d l X 1 J l c G F y d G l 0 a W 9 u V G 9 0 Y W w 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A 2 V D A 4 O j E y O j M 0 L j Q z M D I 4 N T V a I i 8 + P E V u d H J 5 I F R 5 c G U 9 I k Z p b G x D b 2 x 1 b W 5 U e X B l c y I g V m F s d W U 9 I n N C d 1 V G Q l F V R k J R P T 0 i L z 4 8 R W 5 0 c n k g V H l w Z T 0 i R m l s b E N v b H V t b k 5 h b W V z I i B W Y W x 1 Z T 0 i c 1 s m c X V v d D t U X 0 1 h Z F 9 E Y X R l X 2 R f Y X J y Z X R l J n F 1 b 3 Q 7 L C Z x d W 9 0 O 1 N v b W 1 l R G V U X 0 1 h Z F 9 D c m Q m c X V v d D s s J n F 1 b 3 Q 7 U 2 9 t b W V E Z V R f T W F k X 0 F n Z V 9 J b m Y x M i Z x d W 9 0 O y w m c X V v d D t T b 2 1 t Z U R l V F 9 N Y W R f Q W d l X z E y L T I 0 J n F 1 b 3 Q 7 L C Z x d W 9 0 O 1 N v b W 1 l R G V U X 0 1 h Z F 9 B Z 2 V f M j Q t M z Y m c X V v d D s s J n F 1 b 3 Q 7 U 2 9 t b W V E Z V R f T W F k X 0 F n Z V 8 z N i 0 2 M C Z x d W 9 0 O y w m c X V v d D t T b 2 1 t Z U R l V F 9 N Y W R f Q W d l X 1 N 1 c D Y 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O D J k Y m I w N y 0 5 M D c w L T R h N G I t O D M 4 M C 1 l Y T d j Z T d l O D Z k N z U i L z 4 8 R W 5 0 c n k g V H l w Z T 0 i U m V s Y X R p b 2 5 z a G l w S W 5 m b 0 N v b n R h a W 5 l c i I g V m F s d W U 9 I n N 7 J n F 1 b 3 Q 7 Y 2 9 s d W 1 u Q 2 9 1 b n Q m c X V v d D s 6 N y w m c X V v d D t r Z X l D b 2 x 1 b W 5 O Y W 1 l c y Z x d W 9 0 O z p b X S w m c X V v d D t x d W V y e V J l b G F 0 a W 9 u c 2 h p c H M m c X V v d D s 6 W 1 0 s J n F 1 b 3 Q 7 Y 2 9 s d W 1 u S W R l b n R p d G l l c y Z x d W 9 0 O z p b J n F 1 b 3 Q 7 U 2 V j d G l v b j E v U l 9 N Y W R f Q W d l X 1 J l c G F y d G l 0 a W 9 u V G 9 0 Y W w v Q X V 0 b 1 J l b W 9 2 Z W R D b 2 x 1 b W 5 z M S 5 7 V F 9 N Y W R f R G F 0 Z V 9 k X 2 F y c m V 0 Z S w w f S Z x d W 9 0 O y w m c X V v d D t T Z W N 0 a W 9 u M S 9 S X 0 1 h Z F 9 B Z 2 V f U m V w Y X J 0 a X R p b 2 5 U b 3 R h b C 9 B d X R v U m V t b 3 Z l Z E N v b H V t b n M x L n t T b 2 1 t Z U R l V F 9 N Y W R f Q 3 J k L D F 9 J n F 1 b 3 Q 7 L C Z x d W 9 0 O 1 N l Y 3 R p b 2 4 x L 1 J f T W F k X 0 F n Z V 9 S Z X B h c n R p d G l v b l R v d G F s L 0 F 1 d G 9 S Z W 1 v d m V k Q 2 9 s d W 1 u c z E u e 1 N v b W 1 l R G V U X 0 1 h Z F 9 B Z 2 V f S W 5 m M T I s M n 0 m c X V v d D s s J n F 1 b 3 Q 7 U 2 V j d G l v b j E v U l 9 N Y W R f Q W d l X 1 J l c G F y d G l 0 a W 9 u V G 9 0 Y W w v Q X V 0 b 1 J l b W 9 2 Z W R D b 2 x 1 b W 5 z M S 5 7 U 2 9 t b W V E Z V R f T W F k X 0 F n Z V 8 x M i 0 y N C w z f S Z x d W 9 0 O y w m c X V v d D t T Z W N 0 a W 9 u M S 9 S X 0 1 h Z F 9 B Z 2 V f U m V w Y X J 0 a X R p b 2 5 U b 3 R h b C 9 B d X R v U m V t b 3 Z l Z E N v b H V t b n M x L n t T b 2 1 t Z U R l V F 9 N Y W R f Q W d l X z I 0 L T M 2 L D R 9 J n F 1 b 3 Q 7 L C Z x d W 9 0 O 1 N l Y 3 R p b 2 4 x L 1 J f T W F k X 0 F n Z V 9 S Z X B h c n R p d G l v b l R v d G F s L 0 F 1 d G 9 S Z W 1 v d m V k Q 2 9 s d W 1 u c z E u e 1 N v b W 1 l R G V U X 0 1 h Z F 9 B Z 2 V f M z Y t N j A s N X 0 m c X V v d D s s J n F 1 b 3 Q 7 U 2 V j d G l v b j E v U l 9 N Y W R f Q W d l X 1 J l c G F y d G l 0 a W 9 u V G 9 0 Y W w v Q X V 0 b 1 J l b W 9 2 Z W R D b 2 x 1 b W 5 z M S 5 7 U 2 9 t b W V E Z V R f T W F k X 0 F n Z V 9 T d X A 2 M C w 2 f S Z x d W 9 0 O 1 0 s J n F 1 b 3 Q 7 Q 2 9 s d W 1 u Q 2 9 1 b n Q m c X V v d D s 6 N y w m c X V v d D t L Z X l D b 2 x 1 b W 5 O Y W 1 l c y Z x d W 9 0 O z p b X S w m c X V v d D t D b 2 x 1 b W 5 J Z G V u d G l 0 a W V z J n F 1 b 3 Q 7 O l s m c X V v d D t T Z W N 0 a W 9 u M S 9 S X 0 1 h Z F 9 B Z 2 V f U m V w Y X J 0 a X R p b 2 5 U b 3 R h b C 9 B d X R v U m V t b 3 Z l Z E N v b H V t b n M x L n t U X 0 1 h Z F 9 E Y X R l X 2 R f Y X J y Z X R l L D B 9 J n F 1 b 3 Q 7 L C Z x d W 9 0 O 1 N l Y 3 R p b 2 4 x L 1 J f T W F k X 0 F n Z V 9 S Z X B h c n R p d G l v b l R v d G F s L 0 F 1 d G 9 S Z W 1 v d m V k Q 2 9 s d W 1 u c z E u e 1 N v b W 1 l R G V U X 0 1 h Z F 9 D c m Q s M X 0 m c X V v d D s s J n F 1 b 3 Q 7 U 2 V j d G l v b j E v U l 9 N Y W R f Q W d l X 1 J l c G F y d G l 0 a W 9 u V G 9 0 Y W w v Q X V 0 b 1 J l b W 9 2 Z W R D b 2 x 1 b W 5 z M S 5 7 U 2 9 t b W V E Z V R f T W F k X 0 F n Z V 9 J b m Y x M i w y f S Z x d W 9 0 O y w m c X V v d D t T Z W N 0 a W 9 u M S 9 S X 0 1 h Z F 9 B Z 2 V f U m V w Y X J 0 a X R p b 2 5 U b 3 R h b C 9 B d X R v U m V t b 3 Z l Z E N v b H V t b n M x L n t T b 2 1 t Z U R l V F 9 N Y W R f Q W d l X z E y L T I 0 L D N 9 J n F 1 b 3 Q 7 L C Z x d W 9 0 O 1 N l Y 3 R p b 2 4 x L 1 J f T W F k X 0 F n Z V 9 S Z X B h c n R p d G l v b l R v d G F s L 0 F 1 d G 9 S Z W 1 v d m V k Q 2 9 s d W 1 u c z E u e 1 N v b W 1 l R G V U X 0 1 h Z F 9 B Z 2 V f M j Q t M z Y s N H 0 m c X V v d D s s J n F 1 b 3 Q 7 U 2 V j d G l v b j E v U l 9 N Y W R f Q W d l X 1 J l c G F y d G l 0 a W 9 u V G 9 0 Y W w v Q X V 0 b 1 J l b W 9 2 Z W R D b 2 x 1 b W 5 z M S 5 7 U 2 9 t b W V E Z V R f T W F k X 0 F n Z V 8 z N i 0 2 M C w 1 f S Z x d W 9 0 O y w m c X V v d D t T Z W N 0 a W 9 u M S 9 S X 0 1 h Z F 9 B Z 2 V f U m V w Y X J 0 a X R p b 2 5 U b 3 R h b C 9 B d X R v U m V t b 3 Z l Z E N v b H V t b n M x L n t T b 2 1 t Z U R l V F 9 N Y W R f Q W d l X 1 N 1 c D Y w L D Z 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Y W R f S W 1 w Y X l l R 2 x v Y m F s P C 9 J d G V t U G F 0 a D 4 8 L 0 l 0 Z W 1 M b 2 N h d G l v b j 4 8 U 3 R h Y m x l R W 5 0 c m l l c z 4 8 R W 5 0 c n k g V H l w Z T 0 i Q W R k Z W R U b 0 R h d G F N b 2 R l b C I g V m F s d W U 9 I m w x 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z M y 4 y M D Q z N T I 0 W i I v P j x F b n R y e S B U e X B l P S J G a W x s Q 2 9 s d W 1 u V H l w Z X M i I F Z h b H V l P S J z Q n d V R k J R V U Y i L z 4 8 R W 5 0 c n k g V H l w Z T 0 i R m l s b E N v b H V t b k 5 h b W V z I i B W Y W x 1 Z T 0 i c 1 s m c X V v d D t U X 0 1 h Z F 9 E Y X R l X 2 R f Y X J y Z X R l J n F 1 b 3 Q 7 L C Z x d W 9 0 O 1 N v b W 1 l R G V T b 2 1 t Z U R l V F 9 N Y W R f Q 3 J k J n F 1 b 3 Q 7 L C Z x d W 9 0 O 1 N v b W 1 l R G V T b 2 1 t Z U R l V F 9 N Y W R f Q 3 J k X 0 4 m c X V v d D s s J n F 1 b 3 Q 7 U 2 9 t b W V E Z V N v b W 1 l R G V U X 0 1 h Z F 9 D c m R f T y Z x d W 9 0 O y w m c X V v d D t T b 2 1 t Z U R l U 2 9 t b W V E Z U 5 i X 0 l t c G F 5 w 6 l f T i Z x d W 9 0 O y w m c X V v d D t T b 2 1 t Z U R l U 2 9 t b W V E Z U 5 i X 0 l t c G F 5 w 6 l f T y Z x d W 9 0 O 1 0 i L z 4 8 R W 5 0 c n k g V H l w Z T 0 i R m l s b G V k Q 2 9 t c G x l d G V S Z X N 1 b H R U b 1 d v c m t z a G V l d C I g V m F s d W U 9 I m w x I i 8 + P E V u d H J 5 I F R 5 c G U 9 I k Z p b G x T d G F 0 d X M i I F Z h b H V l P S J z Q 2 9 t c G x l d G U i L z 4 8 R W 5 0 c n k g V H l w Z T 0 i R m l s b F R v R G F 0 Y U 1 v Z G V s R W 5 h Y m x l Z C I g V m F s d W U 9 I m w x I i 8 + P E V u d H J 5 I F R 5 c G U 9 I k l z U H J p d m F 0 Z S I g V m F s d W U 9 I m w w I i 8 + P E V u d H J 5 I F R 5 c G U 9 I l F 1 Z X J 5 S U Q i I F Z h b H V l P S J z Y 2 U 3 O T Q z Y T I t N W Q 3 M C 0 0 Y T c w L T k 4 M D c t N D k 3 N W Z h Y T k z M m Y z I i 8 + P E V u d H J 5 I F R 5 c G U 9 I l J l b G F 0 a W 9 u c 2 h p c E l u Z m 9 D b 2 5 0 Y W l u Z X I i I F Z h b H V l P S J z e y Z x d W 9 0 O 2 N v b H V t b k N v d W 5 0 J n F 1 b 3 Q 7 O j Y s J n F 1 b 3 Q 7 a 2 V 5 Q 2 9 s d W 1 u T m F t Z X M m c X V v d D s 6 W 1 0 s J n F 1 b 3 Q 7 c X V l c n l S Z W x h d G l v b n N o a X B z J n F 1 b 3 Q 7 O l t d L C Z x d W 9 0 O 2 N v b H V t b k l k Z W 5 0 a X R p Z X M m c X V v d D s 6 W y Z x d W 9 0 O 1 N l c n Z l c i 5 E Y X R h Y m F z Z V x c L z I v R m l s Z S 9 z O l x c X F x 0 c m F p d G V t Z W 5 0 c 1 x c X F x 0 c m F p d G V t Z W 5 0 I G d s b 2 J h b C B l Y 2 J j L m 1 k Y i 8 v U l 9 N Y W R f S W 1 w Y X l l R 2 x v Y m F s L n t U X 0 1 h Z F 9 E Y X R l X 2 R f Y X J y Z X R l L D B 9 J n F 1 b 3 Q 7 L C Z x d W 9 0 O 1 N l c n Z l c i 5 E Y X R h Y m F z Z V x c L z I v R m l s Z S 9 z O l x c X F x 0 c m F p d G V t Z W 5 0 c 1 x c X F x 0 c m F p d G V t Z W 5 0 I G d s b 2 J h b C B l Y 2 J j L m 1 k Y i 8 v U l 9 N Y W R f S W 1 w Y X l l R 2 x v Y m F s L n t T b 2 1 t Z U R l U 2 9 t b W V E Z V R f T W F k X 0 N y Z C w x f S Z x d W 9 0 O y w m c X V v d D t T Z X J 2 Z X I u R G F 0 Y W J h c 2 V c X C 8 y L 0 Z p b G U v c z p c X F x c d H J h a X R l b W V u d H N c X F x c d H J h a X R l b W V u d C B n b G 9 i Y W w g Z W N i Y y 5 t Z G I v L 1 J f T W F k X 0 l t c G F 5 Z U d s b 2 J h b C 5 7 U 2 9 t b W V E Z V N v b W 1 l R G V U X 0 1 h Z F 9 D c m R f T i w y f S Z x d W 9 0 O y w m c X V v d D t T Z X J 2 Z X I u R G F 0 Y W J h c 2 V c X C 8 y L 0 Z p b G U v c z p c X F x c d H J h a X R l b W V u d H N c X F x c d H J h a X R l b W V u d C B n b G 9 i Y W w g Z W N i Y y 5 t Z G I v L 1 J f T W F k X 0 l t c G F 5 Z U d s b 2 J h b C 5 7 U 2 9 t b W V E Z V N v b W 1 l R G V U X 0 1 h Z F 9 D c m R f T y w z f S Z x d W 9 0 O y w m c X V v d D t T Z X J 2 Z X I u R G F 0 Y W J h c 2 V c X C 8 y L 0 Z p b G U v c z p c X F x c d H J h a X R l b W V u d H N c X F x c d H J h a X R l b W V u d C B n b G 9 i Y W w g Z W N i Y y 5 t Z G I v L 1 J f T W F k X 0 l t c G F 5 Z U d s b 2 J h b C 5 7 U 2 9 t b W V E Z V N v b W 1 l R G V O Y l 9 J b X B h e c O p X 0 4 s N H 0 m c X V v d D s s J n F 1 b 3 Q 7 U 2 V y d m V y L k R h d G F i Y X N l X F w v M i 9 G a W x l L 3 M 6 X F x c X H R y Y W l 0 Z W 1 l b n R z X F x c X H R y Y W l 0 Z W 1 l b n Q g Z 2 x v Y m F s I G V j Y m M u b W R i L y 9 S X 0 1 h Z F 9 J b X B h e W V H b G 9 i Y W w u e 1 N v b W 1 l R G V T b 2 1 t Z U R l T m J f S W 1 w Y X n D q V 9 P L D V 9 J n F 1 b 3 Q 7 X S w m c X V v d D t D b 2 x 1 b W 5 D b 3 V u d C Z x d W 9 0 O z o 2 L C Z x d W 9 0 O 0 t l e U N v b H V t b k 5 h b W V z J n F 1 b 3 Q 7 O l t d L C Z x d W 9 0 O 0 N v b H V t b k l k Z W 5 0 a X R p Z X M m c X V v d D s 6 W y Z x d W 9 0 O 1 N l c n Z l c i 5 E Y X R h Y m F z Z V x c L z I v R m l s Z S 9 z O l x c X F x 0 c m F p d G V t Z W 5 0 c 1 x c X F x 0 c m F p d G V t Z W 5 0 I G d s b 2 J h b C B l Y 2 J j L m 1 k Y i 8 v U l 9 N Y W R f S W 1 w Y X l l R 2 x v Y m F s L n t U X 0 1 h Z F 9 E Y X R l X 2 R f Y X J y Z X R l L D B 9 J n F 1 b 3 Q 7 L C Z x d W 9 0 O 1 N l c n Z l c i 5 E Y X R h Y m F z Z V x c L z I v R m l s Z S 9 z O l x c X F x 0 c m F p d G V t Z W 5 0 c 1 x c X F x 0 c m F p d G V t Z W 5 0 I G d s b 2 J h b C B l Y 2 J j L m 1 k Y i 8 v U l 9 N Y W R f S W 1 w Y X l l R 2 x v Y m F s L n t T b 2 1 t Z U R l U 2 9 t b W V E Z V R f T W F k X 0 N y Z C w x f S Z x d W 9 0 O y w m c X V v d D t T Z X J 2 Z X I u R G F 0 Y W J h c 2 V c X C 8 y L 0 Z p b G U v c z p c X F x c d H J h a X R l b W V u d H N c X F x c d H J h a X R l b W V u d C B n b G 9 i Y W w g Z W N i Y y 5 t Z G I v L 1 J f T W F k X 0 l t c G F 5 Z U d s b 2 J h b C 5 7 U 2 9 t b W V E Z V N v b W 1 l R G V U X 0 1 h Z F 9 D c m R f T i w y f S Z x d W 9 0 O y w m c X V v d D t T Z X J 2 Z X I u R G F 0 Y W J h c 2 V c X C 8 y L 0 Z p b G U v c z p c X F x c d H J h a X R l b W V u d H N c X F x c d H J h a X R l b W V u d C B n b G 9 i Y W w g Z W N i Y y 5 t Z G I v L 1 J f T W F k X 0 l t c G F 5 Z U d s b 2 J h b C 5 7 U 2 9 t b W V E Z V N v b W 1 l R G V U X 0 1 h Z F 9 D c m R f T y w z f S Z x d W 9 0 O y w m c X V v d D t T Z X J 2 Z X I u R G F 0 Y W J h c 2 V c X C 8 y L 0 Z p b G U v c z p c X F x c d H J h a X R l b W V u d H N c X F x c d H J h a X R l b W V u d C B n b G 9 i Y W w g Z W N i Y y 5 t Z G I v L 1 J f T W F k X 0 l t c G F 5 Z U d s b 2 J h b C 5 7 U 2 9 t b W V E Z V N v b W 1 l R G V O Y l 9 J b X B h e c O p X 0 4 s N H 0 m c X V v d D s s J n F 1 b 3 Q 7 U 2 V y d m V y L k R h d G F i Y X N l X F w v M i 9 G a W x l L 3 M 6 X F x c X H R y Y W l 0 Z W 1 l b n R z X F x c X H R y Y W l 0 Z W 1 l b n Q g Z 2 x v Y m F s I G V j Y m M u b W R i L y 9 S X 0 1 h Z F 9 J b X B h e W V H b G 9 i Y W w u e 1 N v b W 1 l R G V T b 2 1 t Z U R l T m J f S W 1 w Y X n D q V 9 P L D V 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S X 0 1 h Z F 9 J b X B h e W V U b 3 R h b D w v S X R l b V B h d G g + P C 9 J d G V t T G 9 j Y X R p b 2 4 + P F N 0 Y W J s Z U V u d H J p Z X M + P E V u d H J 5 I F R 5 c G U 9 I k F k Z G V k V G 9 E Y X R h T W 9 k Z W w i I F Z h b H V l P S J s M S 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I 6 M z M u M j E y M T Q w N l o i L z 4 8 R W 5 0 c n k g V H l w Z T 0 i R m l s b E N v b H V t b l R 5 c G V z I i B W Y W x 1 Z T 0 i c 0 J 3 W U d C U V V G Q l F V P S I v P j x F b n R y e S B U e X B l P S J G a W x s Q 2 9 s d W 1 u T m F t Z X M i I F Z h b H V l P S J z W y Z x d W 9 0 O 1 R f T W F k X 0 R h d G V f Z F 9 h c n J l d G U m c X V v d D s s J n F 1 b 3 Q 7 V F 9 N Y W R f R X R h Y k 1 h b m R h b n Q m c X V v d D s s J n F 1 b 3 Q 7 V F 9 N Y W R f R X R h Y k 1 h b m R h d G F p c m U m c X V v d D s s J n F 1 b 3 Q 7 U 2 9 t b W V E Z V R f T W F k X 0 N y Z C Z x d W 9 0 O y w m c X V v d D t T b 2 1 t Z U R l V F 9 N Y W R f Q 3 J k X 0 4 m c X V v d D s s J n F 1 b 3 Q 7 U 2 9 t b W V E Z V R f T W F k X 0 N y Z F 9 P J n F 1 b 3 Q 7 L C Z x d W 9 0 O 1 N v b W 1 l R G V O Y l 9 J b X B h e c O p X 0 4 m c X V v d D s s J n F 1 b 3 Q 7 U 2 9 t b W V E Z U 5 i X 0 l t c G F 5 w 6 l f T y Z x d W 9 0 O 1 0 i L z 4 8 R W 5 0 c n k g V H l w Z T 0 i R m l s b G V k Q 2 9 t c G x l d G V S Z X N 1 b H R U b 1 d v c m t z a G V l d C I g V m F s d W U 9 I m w x I i 8 + P E V u d H J 5 I F R 5 c G U 9 I k Z p b G x T d G F 0 d X M i I F Z h b H V l P S J z Q 2 9 t c G x l d G U i L z 4 8 R W 5 0 c n k g V H l w Z T 0 i R m l s b F R v R G F 0 Y U 1 v Z G V s R W 5 h Y m x l Z C I g V m F s d W U 9 I m w x I i 8 + P E V u d H J 5 I F R 5 c G U 9 I k l z U H J p d m F 0 Z S I g V m F s d W U 9 I m w w I i 8 + P E V u d H J 5 I F R 5 c G U 9 I l F 1 Z X J 5 S U Q i I F Z h b H V l P S J z Y m F l Z G U 1 Z G E t O T Q z M i 0 0 Y T E 5 L W J i Z T A t O T c z Z T Q 2 O D Z j N 2 M y I i 8 + P E V u d H J 5 I F R 5 c G U 9 I l J l b G F 0 a W 9 u c 2 h p c E l u Z m 9 D b 2 5 0 Y W l u Z X I i I F Z h b H V l P S J z e y Z x d W 9 0 O 2 N v b H V t b k N v d W 5 0 J n F 1 b 3 Q 7 O j g s J n F 1 b 3 Q 7 a 2 V 5 Q 2 9 s d W 1 u T m F t Z X M m c X V v d D s 6 W 1 0 s J n F 1 b 3 Q 7 c X V l c n l S Z W x h d G l v b n N o a X B z J n F 1 b 3 Q 7 O l t d L C Z x d W 9 0 O 2 N v b H V t b k l k Z W 5 0 a X R p Z X M m c X V v d D s 6 W y Z x d W 9 0 O 1 N l c n Z l c i 5 E Y X R h Y m F z Z V x c L z I v R m l s Z S 9 z O l x c X F x 0 c m F p d G V t Z W 5 0 c 1 x c X F x 0 c m F p d G V t Z W 5 0 I G d s b 2 J h b C B l Y 2 J j L m 1 k Y i 8 v U l 9 N Y W R f S W 1 w Y X l l V G 9 0 Y W w u e 1 R f T W F k X 0 R h d G V f Z F 9 h c n J l d G U s M H 0 m c X V v d D s s J n F 1 b 3 Q 7 U 2 V y d m V y L k R h d G F i Y X N l X F w v M i 9 G a W x l L 3 M 6 X F x c X H R y Y W l 0 Z W 1 l b n R z X F x c X H R y Y W l 0 Z W 1 l b n Q g Z 2 x v Y m F s I G V j Y m M u b W R i L y 9 S X 0 1 h Z F 9 J b X B h e W V U b 3 R h b C 5 7 V F 9 N Y W R f R X R h Y k 1 h b m R h b n Q s M X 0 m c X V v d D s s J n F 1 b 3 Q 7 U 2 V y d m V y L k R h d G F i Y X N l X F w v M i 9 G a W x l L 3 M 6 X F x c X H R y Y W l 0 Z W 1 l b n R z X F x c X H R y Y W l 0 Z W 1 l b n Q g Z 2 x v Y m F s I G V j Y m M u b W R i L y 9 S X 0 1 h Z F 9 J b X B h e W V U b 3 R h b C 5 7 V F 9 N Y W R f R X R h Y k 1 h b m R h d G F p c m U s M n 0 m c X V v d D s s J n F 1 b 3 Q 7 U 2 V y d m V y L k R h d G F i Y X N l X F w v M i 9 G a W x l L 3 M 6 X F x c X H R y Y W l 0 Z W 1 l b n R z X F x c X H R y Y W l 0 Z W 1 l b n Q g Z 2 x v Y m F s I G V j Y m M u b W R i L y 9 S X 0 1 h Z F 9 J b X B h e W V U b 3 R h b C 5 7 U 2 9 t b W V E Z V R f T W F k X 0 N y Z C w z f S Z x d W 9 0 O y w m c X V v d D t T Z X J 2 Z X I u R G F 0 Y W J h c 2 V c X C 8 y L 0 Z p b G U v c z p c X F x c d H J h a X R l b W V u d H N c X F x c d H J h a X R l b W V u d C B n b G 9 i Y W w g Z W N i Y y 5 t Z G I v L 1 J f T W F k X 0 l t c G F 5 Z V R v d G F s L n t T b 2 1 t Z U R l V F 9 N Y W R f Q 3 J k X 0 4 s N H 0 m c X V v d D s s J n F 1 b 3 Q 7 U 2 V y d m V y L k R h d G F i Y X N l X F w v M i 9 G a W x l L 3 M 6 X F x c X H R y Y W l 0 Z W 1 l b n R z X F x c X H R y Y W l 0 Z W 1 l b n Q g Z 2 x v Y m F s I G V j Y m M u b W R i L y 9 S X 0 1 h Z F 9 J b X B h e W V U b 3 R h b C 5 7 U 2 9 t b W V E Z V R f T W F k X 0 N y Z F 9 P L D V 9 J n F 1 b 3 Q 7 L C Z x d W 9 0 O 1 N l c n Z l c i 5 E Y X R h Y m F z Z V x c L z I v R m l s Z S 9 z O l x c X F x 0 c m F p d G V t Z W 5 0 c 1 x c X F x 0 c m F p d G V t Z W 5 0 I G d s b 2 J h b C B l Y 2 J j L m 1 k Y i 8 v U l 9 N Y W R f S W 1 w Y X l l V G 9 0 Y W w u e 1 N v b W 1 l R G V O Y l 9 J b X B h e c O p X 0 4 s N n 0 m c X V v d D s s J n F 1 b 3 Q 7 U 2 V y d m V y L k R h d G F i Y X N l X F w v M i 9 G a W x l L 3 M 6 X F x c X H R y Y W l 0 Z W 1 l b n R z X F x c X H R y Y W l 0 Z W 1 l b n Q g Z 2 x v Y m F s I G V j Y m M u b W R i L y 9 S X 0 1 h Z F 9 J b X B h e W V U b 3 R h b C 5 7 U 2 9 t b W V E Z U 5 i X 0 l t c G F 5 w 6 l f T y w 3 f S Z x d W 9 0 O 1 0 s J n F 1 b 3 Q 7 Q 2 9 s d W 1 u Q 2 9 1 b n Q m c X V v d D s 6 O C w m c X V v d D t L Z X l D b 2 x 1 b W 5 O Y W 1 l c y Z x d W 9 0 O z p b X S w m c X V v d D t D b 2 x 1 b W 5 J Z G V u d G l 0 a W V z J n F 1 b 3 Q 7 O l s m c X V v d D t T Z X J 2 Z X I u R G F 0 Y W J h c 2 V c X C 8 y L 0 Z p b G U v c z p c X F x c d H J h a X R l b W V u d H N c X F x c d H J h a X R l b W V u d C B n b G 9 i Y W w g Z W N i Y y 5 t Z G I v L 1 J f T W F k X 0 l t c G F 5 Z V R v d G F s L n t U X 0 1 h Z F 9 E Y X R l X 2 R f Y X J y Z X R l L D B 9 J n F 1 b 3 Q 7 L C Z x d W 9 0 O 1 N l c n Z l c i 5 E Y X R h Y m F z Z V x c L z I v R m l s Z S 9 z O l x c X F x 0 c m F p d G V t Z W 5 0 c 1 x c X F x 0 c m F p d G V t Z W 5 0 I G d s b 2 J h b C B l Y 2 J j L m 1 k Y i 8 v U l 9 N Y W R f S W 1 w Y X l l V G 9 0 Y W w u e 1 R f T W F k X 0 V 0 Y W J N Y W 5 k Y W 5 0 L D F 9 J n F 1 b 3 Q 7 L C Z x d W 9 0 O 1 N l c n Z l c i 5 E Y X R h Y m F z Z V x c L z I v R m l s Z S 9 z O l x c X F x 0 c m F p d G V t Z W 5 0 c 1 x c X F x 0 c m F p d G V t Z W 5 0 I G d s b 2 J h b C B l Y 2 J j L m 1 k Y i 8 v U l 9 N Y W R f S W 1 w Y X l l V G 9 0 Y W w u e 1 R f T W F k X 0 V 0 Y W J N Y W 5 k Y X R h a X J l L D J 9 J n F 1 b 3 Q 7 L C Z x d W 9 0 O 1 N l c n Z l c i 5 E Y X R h Y m F z Z V x c L z I v R m l s Z S 9 z O l x c X F x 0 c m F p d G V t Z W 5 0 c 1 x c X F x 0 c m F p d G V t Z W 5 0 I G d s b 2 J h b C B l Y 2 J j L m 1 k Y i 8 v U l 9 N Y W R f S W 1 w Y X l l V G 9 0 Y W w u e 1 N v b W 1 l R G V U X 0 1 h Z F 9 D c m Q s M 3 0 m c X V v d D s s J n F 1 b 3 Q 7 U 2 V y d m V y L k R h d G F i Y X N l X F w v M i 9 G a W x l L 3 M 6 X F x c X H R y Y W l 0 Z W 1 l b n R z X F x c X H R y Y W l 0 Z W 1 l b n Q g Z 2 x v Y m F s I G V j Y m M u b W R i L y 9 S X 0 1 h Z F 9 J b X B h e W V U b 3 R h b C 5 7 U 2 9 t b W V E Z V R f T W F k X 0 N y Z F 9 O L D R 9 J n F 1 b 3 Q 7 L C Z x d W 9 0 O 1 N l c n Z l c i 5 E Y X R h Y m F z Z V x c L z I v R m l s Z S 9 z O l x c X F x 0 c m F p d G V t Z W 5 0 c 1 x c X F x 0 c m F p d G V t Z W 5 0 I G d s b 2 J h b C B l Y 2 J j L m 1 k Y i 8 v U l 9 N Y W R f S W 1 w Y X l l V G 9 0 Y W w u e 1 N v b W 1 l R G V U X 0 1 h Z F 9 D c m R f T y w 1 f S Z x d W 9 0 O y w m c X V v d D t T Z X J 2 Z X I u R G F 0 Y W J h c 2 V c X C 8 y L 0 Z p b G U v c z p c X F x c d H J h a X R l b W V u d H N c X F x c d H J h a X R l b W V u d C B n b G 9 i Y W w g Z W N i Y y 5 t Z G I v L 1 J f T W F k X 0 l t c G F 5 Z V R v d G F s L n t T b 2 1 t Z U R l T m J f S W 1 w Y X n D q V 9 O L D Z 9 J n F 1 b 3 Q 7 L C Z x d W 9 0 O 1 N l c n Z l c i 5 E Y X R h Y m F z Z V x c L z I v R m l s Z S 9 z O l x c X F x 0 c m F p d G V t Z W 5 0 c 1 x c X F x 0 c m F p d G V t Z W 5 0 I G d s b 2 J h b C B l Y 2 J j L m 1 k Y i 8 v U l 9 N Y W R f S W 1 w Y X l l V G 9 0 Y W w u e 1 N v b W 1 l R G V O Y l 9 J b X B h e c O p X 0 8 s N 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J f T W F k X 0 N y Z F 9 S Z X B h c n R p d G l v b l R v d G F s 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O C 4 z M T E 0 N T U 1 W i I v P j x F b n R y e S B U e X B l P S J G a W x s Q 2 9 s d W 1 u V H l w Z X M i I F Z h b H V l P S J z Q n d V Q 0 J R V U Z C U V V G Q l F V R k J R V U Z C U V V G Q l F V R k J R V U Z C U T 0 9 I i 8 + P E V u d H J 5 I F R 5 c G U 9 I k Z p b G x D b 2 x 1 b W 5 O Y W 1 l c y I g V m F s d W U 9 I n N b J n F 1 b 3 Q 7 V F 9 N Y W R f R G F 0 Z V 9 k X 2 F y c m V 0 Z S Z x d W 9 0 O y w m c X V v d D t T b 2 1 t Z U R l V F 9 N Y W R f Q 3 J k J n F 1 b 3 Q 7 L C Z x d W 9 0 O 0 5 i Y 3 J l Y W 5 j Z X M m c X V v d D s s J n F 1 b 3 Q 7 U 2 9 t b W V E Z V R f T W F k X 0 N y Z F 9 J b m Y y N S Z x d W 9 0 O y w m c X V v d D t T b 2 1 t Z U R l V F 9 N Y W R f Q 3 J k X z I 1 L T U w J n F 1 b 3 Q 7 L C Z x d W 9 0 O 1 N v b W 1 l R G V U X 0 1 h Z F 9 D c m R f N T A t M T A w J n F 1 b 3 Q 7 L C Z x d W 9 0 O 1 N v b W 1 l R G V U X 0 1 h Z F 9 D c m R f M T A w L T E 1 M C Z x d W 9 0 O y w m c X V v d D t T b 2 1 t Z U R l V F 9 N Y W R f Q 3 J k X z E 1 M C 0 y M D A m c X V v d D s s J n F 1 b 3 Q 7 U 2 9 t b W V E Z V R f T W F k X 0 N y Z F 9 J b m Y y M D A m c X V v d D s s J n F 1 b 3 Q 7 U 2 9 t b W V E Z V R f T W F k X 0 N y Z F 8 y M D A t N D A w J n F 1 b 3 Q 7 L C Z x d W 9 0 O 1 N v b W 1 l R G V U X 0 1 h Z F 9 D c m R f N D A w L T Y w M C Z x d W 9 0 O y w m c X V v d D t T b 2 1 t Z U R l V F 9 N Y W R f Q 3 J k X z Y w M C 0 4 M D A m c X V v d D s s J n F 1 b 3 Q 7 U 2 9 t b W V E Z V R f T W F k X 0 N y Z F 8 4 M D A t M U 0 m c X V v d D s s J n F 1 b 3 Q 7 U 2 9 t b W V E Z V R f T W F k X 0 N y Z F 9 T d X A x T S Z x d W 9 0 O y w m c X V v d D t T b 2 1 t Z U R l T k J f Q 3 J k X 0 l u Z j I 1 J n F 1 b 3 Q 7 L C Z x d W 9 0 O 1 N v b W 1 l R G V O Y l 9 D c m R f M j U t N T A m c X V v d D s s J n F 1 b 3 Q 7 U 2 9 t b W V E Z U 5 i X 0 N y Z F 8 1 M C 0 x M D A m c X V v d D s s J n F 1 b 3 Q 7 U 2 9 t b W V E Z U 5 i X 0 N y Z F 8 x M D A t M T U w J n F 1 b 3 Q 7 L C Z x d W 9 0 O 1 N v b W 1 l R G V O Y l 9 D c m R f M T U w L T I w M C Z x d W 9 0 O y w m c X V v d D t T b 2 1 t Z U R l T k J f Q 3 J k X 0 l u Z j I w M C Z x d W 9 0 O y w m c X V v d D t T b 2 1 t Z U R l T m J f Q 3 J k X z I w M C 0 0 M D A m c X V v d D s s J n F 1 b 3 Q 7 U 2 9 t b W V E Z U 5 i X 0 N y Z F 8 0 M D A t N j A w J n F 1 b 3 Q 7 L C Z x d W 9 0 O 1 N v b W 1 l R G V O Y l 9 D c m R f N j A w L T g w M C Z x d W 9 0 O y w m c X V v d D t T b 2 1 t Z U R l T m J f Q 3 J k X z g w M C 0 x T S Z x d W 9 0 O y w m c X V v d D t T b 2 1 t Z U R l T m J f Q 3 J k X 1 N 1 c D F N 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m M z E z N 2 Y y Z C 1 l M m U z L T R k M z U t Y m F h M y 1 l M 2 Y 1 N W Y w N j d k Y T E i L z 4 8 R W 5 0 c n k g V H l w Z T 0 i U m V s Y X R p b 2 5 z a G l w S W 5 m b 0 N v b n R h a W 5 l c i I g V m F s d W U 9 I n N 7 J n F 1 b 3 Q 7 Y 2 9 s d W 1 u Q 2 9 1 b n Q m c X V v d D s 6 M j U s J n F 1 b 3 Q 7 a 2 V 5 Q 2 9 s d W 1 u T m F t Z X M m c X V v d D s 6 W 1 0 s J n F 1 b 3 Q 7 c X V l c n l S Z W x h d G l v b n N o a X B z J n F 1 b 3 Q 7 O l t d L C Z x d W 9 0 O 2 N v b H V t b k l k Z W 5 0 a X R p Z X M m c X V v d D s 6 W y Z x d W 9 0 O 1 N l Y 3 R p b 2 4 x L 1 J f T W F k X 0 N y Z F 9 S Z X B h c n R p d G l v b l R v d G F s L 0 F 1 d G 9 S Z W 1 v d m V k Q 2 9 s d W 1 u c z E u e 1 R f T W F k X 0 R h d G V f Z F 9 h c n J l d G U s M H 0 m c X V v d D s s J n F 1 b 3 Q 7 U 2 V j d G l v b j E v U l 9 N Y W R f Q 3 J k X 1 J l c G F y d G l 0 a W 9 u V G 9 0 Y W w v Q X V 0 b 1 J l b W 9 2 Z W R D b 2 x 1 b W 5 z M S 5 7 U 2 9 t b W V E Z V R f T W F k X 0 N y Z C w x f S Z x d W 9 0 O y w m c X V v d D t T Z W N 0 a W 9 u M S 9 S X 0 1 h Z F 9 D c m R f U m V w Y X J 0 a X R p b 2 5 U b 3 R h b C 9 B d X R v U m V t b 3 Z l Z E N v b H V t b n M x L n t O Y m N y Z W F u Y 2 V z L D J 9 J n F 1 b 3 Q 7 L C Z x d W 9 0 O 1 N l Y 3 R p b 2 4 x L 1 J f T W F k X 0 N y Z F 9 S Z X B h c n R p d G l v b l R v d G F s L 0 F 1 d G 9 S Z W 1 v d m V k Q 2 9 s d W 1 u c z E u e 1 N v b W 1 l R G V U X 0 1 h Z F 9 D c m R f S W 5 m M j U s M 3 0 m c X V v d D s s J n F 1 b 3 Q 7 U 2 V j d G l v b j E v U l 9 N Y W R f Q 3 J k X 1 J l c G F y d G l 0 a W 9 u V G 9 0 Y W w v Q X V 0 b 1 J l b W 9 2 Z W R D b 2 x 1 b W 5 z M S 5 7 U 2 9 t b W V E Z V R f T W F k X 0 N y Z F 8 y N S 0 1 M C w 0 f S Z x d W 9 0 O y w m c X V v d D t T Z W N 0 a W 9 u M S 9 S X 0 1 h Z F 9 D c m R f U m V w Y X J 0 a X R p b 2 5 U b 3 R h b C 9 B d X R v U m V t b 3 Z l Z E N v b H V t b n M x L n t T b 2 1 t Z U R l V F 9 N Y W R f Q 3 J k X z U w L T E w M C w 1 f S Z x d W 9 0 O y w m c X V v d D t T Z W N 0 a W 9 u M S 9 S X 0 1 h Z F 9 D c m R f U m V w Y X J 0 a X R p b 2 5 U b 3 R h b C 9 B d X R v U m V t b 3 Z l Z E N v b H V t b n M x L n t T b 2 1 t Z U R l V F 9 N Y W R f Q 3 J k X z E w M C 0 x N T A s N n 0 m c X V v d D s s J n F 1 b 3 Q 7 U 2 V j d G l v b j E v U l 9 N Y W R f Q 3 J k X 1 J l c G F y d G l 0 a W 9 u V G 9 0 Y W w v Q X V 0 b 1 J l b W 9 2 Z W R D b 2 x 1 b W 5 z M S 5 7 U 2 9 t b W V E Z V R f T W F k X 0 N y Z F 8 x N T A t M j A w L D d 9 J n F 1 b 3 Q 7 L C Z x d W 9 0 O 1 N l Y 3 R p b 2 4 x L 1 J f T W F k X 0 N y Z F 9 S Z X B h c n R p d G l v b l R v d G F s L 0 F 1 d G 9 S Z W 1 v d m V k Q 2 9 s d W 1 u c z E u e 1 N v b W 1 l R G V U X 0 1 h Z F 9 D c m R f S W 5 m M j A w L D h 9 J n F 1 b 3 Q 7 L C Z x d W 9 0 O 1 N l Y 3 R p b 2 4 x L 1 J f T W F k X 0 N y Z F 9 S Z X B h c n R p d G l v b l R v d G F s L 0 F 1 d G 9 S Z W 1 v d m V k Q 2 9 s d W 1 u c z E u e 1 N v b W 1 l R G V U X 0 1 h Z F 9 D c m R f M j A w L T Q w M C w 5 f S Z x d W 9 0 O y w m c X V v d D t T Z W N 0 a W 9 u M S 9 S X 0 1 h Z F 9 D c m R f U m V w Y X J 0 a X R p b 2 5 U b 3 R h b C 9 B d X R v U m V t b 3 Z l Z E N v b H V t b n M x L n t T b 2 1 t Z U R l V F 9 N Y W R f Q 3 J k X z Q w M C 0 2 M D A s M T B 9 J n F 1 b 3 Q 7 L C Z x d W 9 0 O 1 N l Y 3 R p b 2 4 x L 1 J f T W F k X 0 N y Z F 9 S Z X B h c n R p d G l v b l R v d G F s L 0 F 1 d G 9 S Z W 1 v d m V k Q 2 9 s d W 1 u c z E u e 1 N v b W 1 l R G V U X 0 1 h Z F 9 D c m R f N j A w L T g w M C w x M X 0 m c X V v d D s s J n F 1 b 3 Q 7 U 2 V j d G l v b j E v U l 9 N Y W R f Q 3 J k X 1 J l c G F y d G l 0 a W 9 u V G 9 0 Y W w v Q X V 0 b 1 J l b W 9 2 Z W R D b 2 x 1 b W 5 z M S 5 7 U 2 9 t b W V E Z V R f T W F k X 0 N y Z F 8 4 M D A t M U 0 s M T J 9 J n F 1 b 3 Q 7 L C Z x d W 9 0 O 1 N l Y 3 R p b 2 4 x L 1 J f T W F k X 0 N y Z F 9 S Z X B h c n R p d G l v b l R v d G F s L 0 F 1 d G 9 S Z W 1 v d m V k Q 2 9 s d W 1 u c z E u e 1 N v b W 1 l R G V U X 0 1 h Z F 9 D c m R f U 3 V w M U 0 s M T N 9 J n F 1 b 3 Q 7 L C Z x d W 9 0 O 1 N l Y 3 R p b 2 4 x L 1 J f T W F k X 0 N y Z F 9 S Z X B h c n R p d G l v b l R v d G F s L 0 F 1 d G 9 S Z W 1 v d m V k Q 2 9 s d W 1 u c z E u e 1 N v b W 1 l R G V O Q l 9 D c m R f S W 5 m M j U s M T R 9 J n F 1 b 3 Q 7 L C Z x d W 9 0 O 1 N l Y 3 R p b 2 4 x L 1 J f T W F k X 0 N y Z F 9 S Z X B h c n R p d G l v b l R v d G F s L 0 F 1 d G 9 S Z W 1 v d m V k Q 2 9 s d W 1 u c z E u e 1 N v b W 1 l R G V O Y l 9 D c m R f M j U t N T A s M T V 9 J n F 1 b 3 Q 7 L C Z x d W 9 0 O 1 N l Y 3 R p b 2 4 x L 1 J f T W F k X 0 N y Z F 9 S Z X B h c n R p d G l v b l R v d G F s L 0 F 1 d G 9 S Z W 1 v d m V k Q 2 9 s d W 1 u c z E u e 1 N v b W 1 l R G V O Y l 9 D c m R f N T A t M T A w L D E 2 f S Z x d W 9 0 O y w m c X V v d D t T Z W N 0 a W 9 u M S 9 S X 0 1 h Z F 9 D c m R f U m V w Y X J 0 a X R p b 2 5 U b 3 R h b C 9 B d X R v U m V t b 3 Z l Z E N v b H V t b n M x L n t T b 2 1 t Z U R l T m J f Q 3 J k X z E w M C 0 x N T A s M T d 9 J n F 1 b 3 Q 7 L C Z x d W 9 0 O 1 N l Y 3 R p b 2 4 x L 1 J f T W F k X 0 N y Z F 9 S Z X B h c n R p d G l v b l R v d G F s L 0 F 1 d G 9 S Z W 1 v d m V k Q 2 9 s d W 1 u c z E u e 1 N v b W 1 l R G V O Y l 9 D c m R f M T U w L T I w M C w x O H 0 m c X V v d D s s J n F 1 b 3 Q 7 U 2 V j d G l v b j E v U l 9 N Y W R f Q 3 J k X 1 J l c G F y d G l 0 a W 9 u V G 9 0 Y W w v Q X V 0 b 1 J l b W 9 2 Z W R D b 2 x 1 b W 5 z M S 5 7 U 2 9 t b W V E Z U 5 C X 0 N y Z F 9 J b m Y y M D A s M T l 9 J n F 1 b 3 Q 7 L C Z x d W 9 0 O 1 N l Y 3 R p b 2 4 x L 1 J f T W F k X 0 N y Z F 9 S Z X B h c n R p d G l v b l R v d G F s L 0 F 1 d G 9 S Z W 1 v d m V k Q 2 9 s d W 1 u c z E u e 1 N v b W 1 l R G V O Y l 9 D c m R f M j A w L T Q w M C w y M H 0 m c X V v d D s s J n F 1 b 3 Q 7 U 2 V j d G l v b j E v U l 9 N Y W R f Q 3 J k X 1 J l c G F y d G l 0 a W 9 u V G 9 0 Y W w v Q X V 0 b 1 J l b W 9 2 Z W R D b 2 x 1 b W 5 z M S 5 7 U 2 9 t b W V E Z U 5 i X 0 N y Z F 8 0 M D A t N j A w L D I x f S Z x d W 9 0 O y w m c X V v d D t T Z W N 0 a W 9 u M S 9 S X 0 1 h Z F 9 D c m R f U m V w Y X J 0 a X R p b 2 5 U b 3 R h b C 9 B d X R v U m V t b 3 Z l Z E N v b H V t b n M x L n t T b 2 1 t Z U R l T m J f Q 3 J k X z Y w M C 0 4 M D A s M j J 9 J n F 1 b 3 Q 7 L C Z x d W 9 0 O 1 N l Y 3 R p b 2 4 x L 1 J f T W F k X 0 N y Z F 9 S Z X B h c n R p d G l v b l R v d G F s L 0 F 1 d G 9 S Z W 1 v d m V k Q 2 9 s d W 1 u c z E u e 1 N v b W 1 l R G V O Y l 9 D c m R f O D A w L T F N L D I z f S Z x d W 9 0 O y w m c X V v d D t T Z W N 0 a W 9 u M S 9 S X 0 1 h Z F 9 D c m R f U m V w Y X J 0 a X R p b 2 5 U b 3 R h b C 9 B d X R v U m V t b 3 Z l Z E N v b H V t b n M x L n t T b 2 1 t Z U R l T m J f Q 3 J k X 1 N 1 c D F N L D I 0 f S Z x d W 9 0 O 1 0 s J n F 1 b 3 Q 7 Q 2 9 s d W 1 u Q 2 9 1 b n Q m c X V v d D s 6 M j U s J n F 1 b 3 Q 7 S 2 V 5 Q 2 9 s d W 1 u T m F t Z X M m c X V v d D s 6 W 1 0 s J n F 1 b 3 Q 7 Q 2 9 s d W 1 u S W R l b n R p d G l l c y Z x d W 9 0 O z p b J n F 1 b 3 Q 7 U 2 V j d G l v b j E v U l 9 N Y W R f Q 3 J k X 1 J l c G F y d G l 0 a W 9 u V G 9 0 Y W w v Q X V 0 b 1 J l b W 9 2 Z W R D b 2 x 1 b W 5 z M S 5 7 V F 9 N Y W R f R G F 0 Z V 9 k X 2 F y c m V 0 Z S w w f S Z x d W 9 0 O y w m c X V v d D t T Z W N 0 a W 9 u M S 9 S X 0 1 h Z F 9 D c m R f U m V w Y X J 0 a X R p b 2 5 U b 3 R h b C 9 B d X R v U m V t b 3 Z l Z E N v b H V t b n M x L n t T b 2 1 t Z U R l V F 9 N Y W R f Q 3 J k L D F 9 J n F 1 b 3 Q 7 L C Z x d W 9 0 O 1 N l Y 3 R p b 2 4 x L 1 J f T W F k X 0 N y Z F 9 S Z X B h c n R p d G l v b l R v d G F s L 0 F 1 d G 9 S Z W 1 v d m V k Q 2 9 s d W 1 u c z E u e 0 5 i Y 3 J l Y W 5 j Z X M s M n 0 m c X V v d D s s J n F 1 b 3 Q 7 U 2 V j d G l v b j E v U l 9 N Y W R f Q 3 J k X 1 J l c G F y d G l 0 a W 9 u V G 9 0 Y W w v Q X V 0 b 1 J l b W 9 2 Z W R D b 2 x 1 b W 5 z M S 5 7 U 2 9 t b W V E Z V R f T W F k X 0 N y Z F 9 J b m Y y N S w z f S Z x d W 9 0 O y w m c X V v d D t T Z W N 0 a W 9 u M S 9 S X 0 1 h Z F 9 D c m R f U m V w Y X J 0 a X R p b 2 5 U b 3 R h b C 9 B d X R v U m V t b 3 Z l Z E N v b H V t b n M x L n t T b 2 1 t Z U R l V F 9 N Y W R f Q 3 J k X z I 1 L T U w L D R 9 J n F 1 b 3 Q 7 L C Z x d W 9 0 O 1 N l Y 3 R p b 2 4 x L 1 J f T W F k X 0 N y Z F 9 S Z X B h c n R p d G l v b l R v d G F s L 0 F 1 d G 9 S Z W 1 v d m V k Q 2 9 s d W 1 u c z E u e 1 N v b W 1 l R G V U X 0 1 h Z F 9 D c m R f N T A t M T A w L D V 9 J n F 1 b 3 Q 7 L C Z x d W 9 0 O 1 N l Y 3 R p b 2 4 x L 1 J f T W F k X 0 N y Z F 9 S Z X B h c n R p d G l v b l R v d G F s L 0 F 1 d G 9 S Z W 1 v d m V k Q 2 9 s d W 1 u c z E u e 1 N v b W 1 l R G V U X 0 1 h Z F 9 D c m R f M T A w L T E 1 M C w 2 f S Z x d W 9 0 O y w m c X V v d D t T Z W N 0 a W 9 u M S 9 S X 0 1 h Z F 9 D c m R f U m V w Y X J 0 a X R p b 2 5 U b 3 R h b C 9 B d X R v U m V t b 3 Z l Z E N v b H V t b n M x L n t T b 2 1 t Z U R l V F 9 N Y W R f Q 3 J k X z E 1 M C 0 y M D A s N 3 0 m c X V v d D s s J n F 1 b 3 Q 7 U 2 V j d G l v b j E v U l 9 N Y W R f Q 3 J k X 1 J l c G F y d G l 0 a W 9 u V G 9 0 Y W w v Q X V 0 b 1 J l b W 9 2 Z W R D b 2 x 1 b W 5 z M S 5 7 U 2 9 t b W V E Z V R f T W F k X 0 N y Z F 9 J b m Y y M D A s O H 0 m c X V v d D s s J n F 1 b 3 Q 7 U 2 V j d G l v b j E v U l 9 N Y W R f Q 3 J k X 1 J l c G F y d G l 0 a W 9 u V G 9 0 Y W w v Q X V 0 b 1 J l b W 9 2 Z W R D b 2 x 1 b W 5 z M S 5 7 U 2 9 t b W V E Z V R f T W F k X 0 N y Z F 8 y M D A t N D A w L D l 9 J n F 1 b 3 Q 7 L C Z x d W 9 0 O 1 N l Y 3 R p b 2 4 x L 1 J f T W F k X 0 N y Z F 9 S Z X B h c n R p d G l v b l R v d G F s L 0 F 1 d G 9 S Z W 1 v d m V k Q 2 9 s d W 1 u c z E u e 1 N v b W 1 l R G V U X 0 1 h Z F 9 D c m R f N D A w L T Y w M C w x M H 0 m c X V v d D s s J n F 1 b 3 Q 7 U 2 V j d G l v b j E v U l 9 N Y W R f Q 3 J k X 1 J l c G F y d G l 0 a W 9 u V G 9 0 Y W w v Q X V 0 b 1 J l b W 9 2 Z W R D b 2 x 1 b W 5 z M S 5 7 U 2 9 t b W V E Z V R f T W F k X 0 N y Z F 8 2 M D A t O D A w L D E x f S Z x d W 9 0 O y w m c X V v d D t T Z W N 0 a W 9 u M S 9 S X 0 1 h Z F 9 D c m R f U m V w Y X J 0 a X R p b 2 5 U b 3 R h b C 9 B d X R v U m V t b 3 Z l Z E N v b H V t b n M x L n t T b 2 1 t Z U R l V F 9 N Y W R f Q 3 J k X z g w M C 0 x T S w x M n 0 m c X V v d D s s J n F 1 b 3 Q 7 U 2 V j d G l v b j E v U l 9 N Y W R f Q 3 J k X 1 J l c G F y d G l 0 a W 9 u V G 9 0 Y W w v Q X V 0 b 1 J l b W 9 2 Z W R D b 2 x 1 b W 5 z M S 5 7 U 2 9 t b W V E Z V R f T W F k X 0 N y Z F 9 T d X A x T S w x M 3 0 m c X V v d D s s J n F 1 b 3 Q 7 U 2 V j d G l v b j E v U l 9 N Y W R f Q 3 J k X 1 J l c G F y d G l 0 a W 9 u V G 9 0 Y W w v Q X V 0 b 1 J l b W 9 2 Z W R D b 2 x 1 b W 5 z M S 5 7 U 2 9 t b W V E Z U 5 C X 0 N y Z F 9 J b m Y y N S w x N H 0 m c X V v d D s s J n F 1 b 3 Q 7 U 2 V j d G l v b j E v U l 9 N Y W R f Q 3 J k X 1 J l c G F y d G l 0 a W 9 u V G 9 0 Y W w v Q X V 0 b 1 J l b W 9 2 Z W R D b 2 x 1 b W 5 z M S 5 7 U 2 9 t b W V E Z U 5 i X 0 N y Z F 8 y N S 0 1 M C w x N X 0 m c X V v d D s s J n F 1 b 3 Q 7 U 2 V j d G l v b j E v U l 9 N Y W R f Q 3 J k X 1 J l c G F y d G l 0 a W 9 u V G 9 0 Y W w v Q X V 0 b 1 J l b W 9 2 Z W R D b 2 x 1 b W 5 z M S 5 7 U 2 9 t b W V E Z U 5 i X 0 N y Z F 8 1 M C 0 x M D A s M T Z 9 J n F 1 b 3 Q 7 L C Z x d W 9 0 O 1 N l Y 3 R p b 2 4 x L 1 J f T W F k X 0 N y Z F 9 S Z X B h c n R p d G l v b l R v d G F s L 0 F 1 d G 9 S Z W 1 v d m V k Q 2 9 s d W 1 u c z E u e 1 N v b W 1 l R G V O Y l 9 D c m R f M T A w L T E 1 M C w x N 3 0 m c X V v d D s s J n F 1 b 3 Q 7 U 2 V j d G l v b j E v U l 9 N Y W R f Q 3 J k X 1 J l c G F y d G l 0 a W 9 u V G 9 0 Y W w v Q X V 0 b 1 J l b W 9 2 Z W R D b 2 x 1 b W 5 z M S 5 7 U 2 9 t b W V E Z U 5 i X 0 N y Z F 8 x N T A t M j A w L D E 4 f S Z x d W 9 0 O y w m c X V v d D t T Z W N 0 a W 9 u M S 9 S X 0 1 h Z F 9 D c m R f U m V w Y X J 0 a X R p b 2 5 U b 3 R h b C 9 B d X R v U m V t b 3 Z l Z E N v b H V t b n M x L n t T b 2 1 t Z U R l T k J f Q 3 J k X 0 l u Z j I w M C w x O X 0 m c X V v d D s s J n F 1 b 3 Q 7 U 2 V j d G l v b j E v U l 9 N Y W R f Q 3 J k X 1 J l c G F y d G l 0 a W 9 u V G 9 0 Y W w v Q X V 0 b 1 J l b W 9 2 Z W R D b 2 x 1 b W 5 z M S 5 7 U 2 9 t b W V E Z U 5 i X 0 N y Z F 8 y M D A t N D A w L D I w f S Z x d W 9 0 O y w m c X V v d D t T Z W N 0 a W 9 u M S 9 S X 0 1 h Z F 9 D c m R f U m V w Y X J 0 a X R p b 2 5 U b 3 R h b C 9 B d X R v U m V t b 3 Z l Z E N v b H V t b n M x L n t T b 2 1 t Z U R l T m J f Q 3 J k X z Q w M C 0 2 M D A s M j F 9 J n F 1 b 3 Q 7 L C Z x d W 9 0 O 1 N l Y 3 R p b 2 4 x L 1 J f T W F k X 0 N y Z F 9 S Z X B h c n R p d G l v b l R v d G F s L 0 F 1 d G 9 S Z W 1 v d m V k Q 2 9 s d W 1 u c z E u e 1 N v b W 1 l R G V O Y l 9 D c m R f N j A w L T g w M C w y M n 0 m c X V v d D s s J n F 1 b 3 Q 7 U 2 V j d G l v b j E v U l 9 N Y W R f Q 3 J k X 1 J l c G F y d G l 0 a W 9 u V G 9 0 Y W w v Q X V 0 b 1 J l b W 9 2 Z W R D b 2 x 1 b W 5 z M S 5 7 U 2 9 t b W V E Z U 5 i X 0 N y Z F 8 4 M D A t M U 0 s M j N 9 J n F 1 b 3 Q 7 L C Z x d W 9 0 O 1 N l Y 3 R p b 2 4 x L 1 J f T W F k X 0 N y Z F 9 S Z X B h c n R p d G l v b l R v d G F s L 0 F 1 d G 9 S Z W 1 v d m V k Q 2 9 s d W 1 u c z E u e 1 N v b W 1 l R G V O Y l 9 D c m R f U 3 V w M U 0 s M j R 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Y W R f V k J f U m V w Y X J 0 a X R p b 2 5 U b 3 R h b G 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A 2 V D A 4 O j E z O j E x L j c 5 N j I 4 M T F a I i 8 + P E V u d H J 5 I F R 5 c G U 9 I k Z p b G x D b 2 x 1 b W 5 U e X B l c y I g V m F s d W U 9 I n N C U U l I Q l F V Q 0 J R V U Z C U V V G Q l F V R k J R V U Z C U V V G Q l F V R k J R V U Z C U V V G Q l F V R k J R V U Z C U V V G Q l F V R k J R V U Z C U V V G Q l F V P S I v P j x F b n R y e S B U e X B l P S J G a W x s Q 2 9 s d W 1 u T m F t Z X M i I F Z h b H V l P S J z W y Z x d W 9 0 O 0 N y Z F 9 N Y W R f V G 9 0 Y W x l J n F 1 b 3 Q 7 L C Z x d W 9 0 O 0 5 i X 0 1 h Z F 9 U b 3 R h b G U m c X V v d D s s J n F 1 b 3 Q 7 V F 9 N Y W R f R G F 0 Z V 9 k X 2 F y c m V 0 Z S Z x d W 9 0 O y w m c X V v d D t T b 2 1 t Z U R l Q 3 J k V k I m c X V v d D s s J n F 1 b 3 Q 7 V k I m c X V v d D s s J n F 1 b 3 Q 7 T m J D c m V h b m N l c y Z x d W 9 0 O y w m c X V v d D t T b 2 1 t Z U R l V F 9 N Y W R f T F R W X 0 l u Z j Q w J n F 1 b 3 Q 7 L C Z x d W 9 0 O 1 N v b W 1 l R G V U X 0 1 h Z F 9 M V F Z f N D A t N T A m c X V v d D s s J n F 1 b 3 Q 7 U 2 9 t b W V E Z V R f T W F k X 0 x U V l 8 1 M C 0 2 M C Z x d W 9 0 O y w m c X V v d D t T b 2 1 t Z U R l V F 9 N Y W R f T F R W X z Y w L T c w J n F 1 b 3 Q 7 L C Z x d W 9 0 O 1 N v b W 1 l R G V U X 0 1 h Z F 9 M V F Z f N z A t O D A m c X V v d D s s J n F 1 b 3 Q 7 U 2 9 t b W V E Z V R f T W F k X 0 x U V l 8 4 M C 0 5 M C Z x d W 9 0 O y w m c X V v d D t T b 2 1 t Z U R l V F 9 N Y W R f T F R W X z k w L T E w M C Z x d W 9 0 O y w m c X V v d D t T b 2 1 t Z U R l V F 9 N Y W R f T F R W X 1 N 1 c D E w M C Z x d W 9 0 O y w m c X V v d D t T b 2 1 t Z U R l V F 9 N Y W R f T F R W X z E w M C 0 x M T A m c X V v d D s s J n F 1 b 3 Q 7 U 2 9 t b W V E Z V R f T W F k X 0 x U V l 8 x M T A t M T I w J n F 1 b 3 Q 7 L C Z x d W 9 0 O 1 N v b W 1 l R G V U X 0 1 h Z F 9 M V F Z f M T I w L T E z M C Z x d W 9 0 O y w m c X V v d D t T b 2 1 t Z U R l V F 9 N Y W R f T F R W X z E z M C 0 x N D A m c X V v d D s s J n F 1 b 3 Q 7 U 2 9 t b W V E Z V R f T W F k X 0 x U V l 8 x N D A t M T U w J n F 1 b 3 Q 7 L C Z x d W 9 0 O 1 N v b W 1 l R G V U X 0 1 h Z F 9 M V F Z f U 3 V w M T U w J n F 1 b 3 Q 7 L C Z x d W 9 0 O 1 N v b W 1 l R G V U X 0 1 h Z F 9 M V F Z f O D A t O D U m c X V v d D s s J n F 1 b 3 Q 7 U 2 9 t b W V E Z V R f T W F k X 0 x U V l 8 4 N S 0 5 M C Z x d W 9 0 O y w m c X V v d D t T b 2 1 t Z U R l V F 9 N Y W R f T F R W X z k w L T k 1 J n F 1 b 3 Q 7 L C Z x d W 9 0 O 1 N v b W 1 l R G V U X 0 1 h Z F 9 M V F Z f O T U t M T A w J n F 1 b 3 Q 7 L C Z x d W 9 0 O 1 N v b W 1 l R G V U X 0 1 h Z F 9 M V F Z f M T A w L T E w N S Z x d W 9 0 O y w m c X V v d D t T b 2 1 t Z U R l V F 9 N Y W R f T F R W X z E w N S 0 x M T A m c X V v d D s s J n F 1 b 3 Q 7 U 2 9 t b W V E Z V R f T W F k X 0 x U V l 8 x M T A t M T E 1 J n F 1 b 3 Q 7 L C Z x d W 9 0 O 1 N v b W 1 l R G V U X 0 1 h Z F 9 M V F Z f U 3 V w M T E 1 J n F 1 b 3 Q 7 L C Z x d W 9 0 O 1 N v b W 1 l R G V O Q l 9 M V F Z f S W 5 m N D A m c X V v d D s s J n F 1 b 3 Q 7 U 2 9 t b W V E Z U 5 C X 0 x U V l 8 0 M C 0 1 M C Z x d W 9 0 O y w m c X V v d D t T b 2 1 t Z U R l T k J f T F R W X z U w L T Y w J n F 1 b 3 Q 7 L C Z x d W 9 0 O 1 N v b W 1 l R G V O Q l 9 M V F Z f N j A t N z A m c X V v d D s s J n F 1 b 3 Q 7 U 2 9 t b W V E Z U 5 C X 0 x U V l 8 3 M C 0 4 M C Z x d W 9 0 O y w m c X V v d D t T b 2 1 t Z U R l T k J f T F R W X z g w L T k w J n F 1 b 3 Q 7 L C Z x d W 9 0 O 1 N v b W 1 l R G V O Q l 9 M V F Z f O T A t M T A w J n F 1 b 3 Q 7 L C Z x d W 9 0 O 1 N v b W 1 l R G V O Q l 9 M V F Z f U 3 V w M T A w J n F 1 b 3 Q 7 L C Z x d W 9 0 O 1 N v b W 1 l R G V O Q l 9 M V F Z f M T A w L T E x M C Z x d W 9 0 O y w m c X V v d D t T b 2 1 t Z U R l T k J f T F R W X z E x M C 0 x M j A m c X V v d D s s J n F 1 b 3 Q 7 U 2 9 t b W V E Z U 5 C X 0 x U V l 8 x M j A t M T M w J n F 1 b 3 Q 7 L C Z x d W 9 0 O 1 N v b W 1 l R G V O Q l 9 M V F Z f M T M w L T E 0 M C Z x d W 9 0 O y w m c X V v d D t T b 2 1 t Z U R l T k J f T F R W X z E 0 M C 0 x N T A m c X V v d D s s J n F 1 b 3 Q 7 U 2 9 t b W V E Z U 5 C X 0 x U V l 9 T d X A x N T A m c X V v d D s s J n F 1 b 3 Q 7 U 2 9 t b W V E Z U 5 C X 0 x U V l 8 4 M C 0 4 N S Z x d W 9 0 O y w m c X V v d D t T b 2 1 t Z U R l T k J f T F R W X z g 1 L T k w J n F 1 b 3 Q 7 L C Z x d W 9 0 O 1 N v b W 1 l R G V O Q l 9 M V F Z f O T A t O T U m c X V v d D s s J n F 1 b 3 Q 7 U 2 9 t b W V E Z U 5 C X 0 x U V l 8 5 N S 0 x M D A m c X V v d D s s J n F 1 b 3 Q 7 U 2 9 t b W V E Z U 5 C X 0 x U V l 8 x M D A t M T A 1 J n F 1 b 3 Q 7 L C Z x d W 9 0 O 1 N v b W 1 l R G V O Q l 9 M V F Z f M T A 1 L T E x M C Z x d W 9 0 O y w m c X V v d D t T b 2 1 t Z U R l T k J f T F R W X z E x M C 0 x M T U m c X V v d D s s J n F 1 b 3 Q 7 U 2 9 t b W V E Z U 5 C X 0 x U V l 9 T d X A x M T 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Y x M G V i Y 2 U 3 L T N h Y z Q t N G I 4 Z i 1 h Y j V m L T J k M m I 5 Z D c 1 N T V l M S I v P j x F b n R y e S B U e X B l P S J S Z W x h d G l v b n N o a X B J b m Z v Q 2 9 u d G F p b m V y I i B W Y W x 1 Z T 0 i c 3 s m c X V v d D t j b 2 x 1 b W 5 D b 3 V u d C Z x d W 9 0 O z o 1 M C w m c X V v d D t r Z X l D b 2 x 1 b W 5 O Y W 1 l c y Z x d W 9 0 O z p b X S w m c X V v d D t x d W V y e V J l b G F 0 a W 9 u c 2 h p c H M m c X V v d D s 6 W 1 0 s J n F 1 b 3 Q 7 Y 2 9 s d W 1 u S W R l b n R p d G l l c y Z x d W 9 0 O z p b J n F 1 b 3 Q 7 U 2 V j d G l v b j E v U l 9 N Y W R f V k J f U m V w Y X J 0 a X R p b 2 5 U b 3 R h b G U v Q X V 0 b 1 J l b W 9 2 Z W R D b 2 x 1 b W 5 z M S 5 7 Q 3 J k X 0 1 h Z F 9 U b 3 R h b G U s M H 0 m c X V v d D s s J n F 1 b 3 Q 7 U 2 V j d G l v b j E v U l 9 N Y W R f V k J f U m V w Y X J 0 a X R p b 2 5 U b 3 R h b G U v Q X V 0 b 1 J l b W 9 2 Z W R D b 2 x 1 b W 5 z M S 5 7 T m J f T W F k X 1 R v d G F s Z S w x f S Z x d W 9 0 O y w m c X V v d D t T Z W N 0 a W 9 u M S 9 S X 0 1 h Z F 9 W Q l 9 S Z X B h c n R p d G l v b l R v d G F s Z S 9 B d X R v U m V t b 3 Z l Z E N v b H V t b n M x L n t U X 0 1 h Z F 9 E Y X R l X 2 R f Y X J y Z X R l L D J 9 J n F 1 b 3 Q 7 L C Z x d W 9 0 O 1 N l Y 3 R p b 2 4 x L 1 J f T W F k X 1 Z C X 1 J l c G F y d G l 0 a W 9 u V G 9 0 Y W x l L 0 F 1 d G 9 S Z W 1 v d m V k Q 2 9 s d W 1 u c z E u e 1 N v b W 1 l R G V D c m R W Q i w z f S Z x d W 9 0 O y w m c X V v d D t T Z W N 0 a W 9 u M S 9 S X 0 1 h Z F 9 W Q l 9 S Z X B h c n R p d G l v b l R v d G F s Z S 9 B d X R v U m V t b 3 Z l Z E N v b H V t b n M x L n t W Q i w 0 f S Z x d W 9 0 O y w m c X V v d D t T Z W N 0 a W 9 u M S 9 S X 0 1 h Z F 9 W Q l 9 S Z X B h c n R p d G l v b l R v d G F s Z S 9 B d X R v U m V t b 3 Z l Z E N v b H V t b n M x L n t O Y k N y Z W F u Y 2 V z L D V 9 J n F 1 b 3 Q 7 L C Z x d W 9 0 O 1 N l Y 3 R p b 2 4 x L 1 J f T W F k X 1 Z C X 1 J l c G F y d G l 0 a W 9 u V G 9 0 Y W x l L 0 F 1 d G 9 S Z W 1 v d m V k Q 2 9 s d W 1 u c z E u e 1 N v b W 1 l R G V U X 0 1 h Z F 9 M V F Z f S W 5 m N D A s N n 0 m c X V v d D s s J n F 1 b 3 Q 7 U 2 V j d G l v b j E v U l 9 N Y W R f V k J f U m V w Y X J 0 a X R p b 2 5 U b 3 R h b G U v Q X V 0 b 1 J l b W 9 2 Z W R D b 2 x 1 b W 5 z M S 5 7 U 2 9 t b W V E Z V R f T W F k X 0 x U V l 8 0 M C 0 1 M C w 3 f S Z x d W 9 0 O y w m c X V v d D t T Z W N 0 a W 9 u M S 9 S X 0 1 h Z F 9 W Q l 9 S Z X B h c n R p d G l v b l R v d G F s Z S 9 B d X R v U m V t b 3 Z l Z E N v b H V t b n M x L n t T b 2 1 t Z U R l V F 9 N Y W R f T F R W X z U w L T Y w L D h 9 J n F 1 b 3 Q 7 L C Z x d W 9 0 O 1 N l Y 3 R p b 2 4 x L 1 J f T W F k X 1 Z C X 1 J l c G F y d G l 0 a W 9 u V G 9 0 Y W x l L 0 F 1 d G 9 S Z W 1 v d m V k Q 2 9 s d W 1 u c z E u e 1 N v b W 1 l R G V U X 0 1 h Z F 9 M V F Z f N j A t N z A s O X 0 m c X V v d D s s J n F 1 b 3 Q 7 U 2 V j d G l v b j E v U l 9 N Y W R f V k J f U m V w Y X J 0 a X R p b 2 5 U b 3 R h b G U v Q X V 0 b 1 J l b W 9 2 Z W R D b 2 x 1 b W 5 z M S 5 7 U 2 9 t b W V E Z V R f T W F k X 0 x U V l 8 3 M C 0 4 M C w x M H 0 m c X V v d D s s J n F 1 b 3 Q 7 U 2 V j d G l v b j E v U l 9 N Y W R f V k J f U m V w Y X J 0 a X R p b 2 5 U b 3 R h b G U v Q X V 0 b 1 J l b W 9 2 Z W R D b 2 x 1 b W 5 z M S 5 7 U 2 9 t b W V E Z V R f T W F k X 0 x U V l 8 4 M C 0 5 M C w x M X 0 m c X V v d D s s J n F 1 b 3 Q 7 U 2 V j d G l v b j E v U l 9 N Y W R f V k J f U m V w Y X J 0 a X R p b 2 5 U b 3 R h b G U v Q X V 0 b 1 J l b W 9 2 Z W R D b 2 x 1 b W 5 z M S 5 7 U 2 9 t b W V E Z V R f T W F k X 0 x U V l 8 5 M C 0 x M D A s M T J 9 J n F 1 b 3 Q 7 L C Z x d W 9 0 O 1 N l Y 3 R p b 2 4 x L 1 J f T W F k X 1 Z C X 1 J l c G F y d G l 0 a W 9 u V G 9 0 Y W x l L 0 F 1 d G 9 S Z W 1 v d m V k Q 2 9 s d W 1 u c z E u e 1 N v b W 1 l R G V U X 0 1 h Z F 9 M V F Z f U 3 V w M T A w L D E z f S Z x d W 9 0 O y w m c X V v d D t T Z W N 0 a W 9 u M S 9 S X 0 1 h Z F 9 W Q l 9 S Z X B h c n R p d G l v b l R v d G F s Z S 9 B d X R v U m V t b 3 Z l Z E N v b H V t b n M x L n t T b 2 1 t Z U R l V F 9 N Y W R f T F R W X z E w M C 0 x M T A s M T R 9 J n F 1 b 3 Q 7 L C Z x d W 9 0 O 1 N l Y 3 R p b 2 4 x L 1 J f T W F k X 1 Z C X 1 J l c G F y d G l 0 a W 9 u V G 9 0 Y W x l L 0 F 1 d G 9 S Z W 1 v d m V k Q 2 9 s d W 1 u c z E u e 1 N v b W 1 l R G V U X 0 1 h Z F 9 M V F Z f M T E w L T E y M C w x N X 0 m c X V v d D s s J n F 1 b 3 Q 7 U 2 V j d G l v b j E v U l 9 N Y W R f V k J f U m V w Y X J 0 a X R p b 2 5 U b 3 R h b G U v Q X V 0 b 1 J l b W 9 2 Z W R D b 2 x 1 b W 5 z M S 5 7 U 2 9 t b W V E Z V R f T W F k X 0 x U V l 8 x M j A t M T M w L D E 2 f S Z x d W 9 0 O y w m c X V v d D t T Z W N 0 a W 9 u M S 9 S X 0 1 h Z F 9 W Q l 9 S Z X B h c n R p d G l v b l R v d G F s Z S 9 B d X R v U m V t b 3 Z l Z E N v b H V t b n M x L n t T b 2 1 t Z U R l V F 9 N Y W R f T F R W X z E z M C 0 x N D A s M T d 9 J n F 1 b 3 Q 7 L C Z x d W 9 0 O 1 N l Y 3 R p b 2 4 x L 1 J f T W F k X 1 Z C X 1 J l c G F y d G l 0 a W 9 u V G 9 0 Y W x l L 0 F 1 d G 9 S Z W 1 v d m V k Q 2 9 s d W 1 u c z E u e 1 N v b W 1 l R G V U X 0 1 h Z F 9 M V F Z f M T Q w L T E 1 M C w x O H 0 m c X V v d D s s J n F 1 b 3 Q 7 U 2 V j d G l v b j E v U l 9 N Y W R f V k J f U m V w Y X J 0 a X R p b 2 5 U b 3 R h b G U v Q X V 0 b 1 J l b W 9 2 Z W R D b 2 x 1 b W 5 z M S 5 7 U 2 9 t b W V E Z V R f T W F k X 0 x U V l 9 T d X A x N T A s M T l 9 J n F 1 b 3 Q 7 L C Z x d W 9 0 O 1 N l Y 3 R p b 2 4 x L 1 J f T W F k X 1 Z C X 1 J l c G F y d G l 0 a W 9 u V G 9 0 Y W x l L 0 F 1 d G 9 S Z W 1 v d m V k Q 2 9 s d W 1 u c z E u e 1 N v b W 1 l R G V U X 0 1 h Z F 9 M V F Z f O D A t O D U s M j B 9 J n F 1 b 3 Q 7 L C Z x d W 9 0 O 1 N l Y 3 R p b 2 4 x L 1 J f T W F k X 1 Z C X 1 J l c G F y d G l 0 a W 9 u V G 9 0 Y W x l L 0 F 1 d G 9 S Z W 1 v d m V k Q 2 9 s d W 1 u c z E u e 1 N v b W 1 l R G V U X 0 1 h Z F 9 M V F Z f O D U t O T A s M j F 9 J n F 1 b 3 Q 7 L C Z x d W 9 0 O 1 N l Y 3 R p b 2 4 x L 1 J f T W F k X 1 Z C X 1 J l c G F y d G l 0 a W 9 u V G 9 0 Y W x l L 0 F 1 d G 9 S Z W 1 v d m V k Q 2 9 s d W 1 u c z E u e 1 N v b W 1 l R G V U X 0 1 h Z F 9 M V F Z f O T A t O T U s M j J 9 J n F 1 b 3 Q 7 L C Z x d W 9 0 O 1 N l Y 3 R p b 2 4 x L 1 J f T W F k X 1 Z C X 1 J l c G F y d G l 0 a W 9 u V G 9 0 Y W x l L 0 F 1 d G 9 S Z W 1 v d m V k Q 2 9 s d W 1 u c z E u e 1 N v b W 1 l R G V U X 0 1 h Z F 9 M V F Z f O T U t M T A w L D I z f S Z x d W 9 0 O y w m c X V v d D t T Z W N 0 a W 9 u M S 9 S X 0 1 h Z F 9 W Q l 9 S Z X B h c n R p d G l v b l R v d G F s Z S 9 B d X R v U m V t b 3 Z l Z E N v b H V t b n M x L n t T b 2 1 t Z U R l V F 9 N Y W R f T F R W X z E w M C 0 x M D U s M j R 9 J n F 1 b 3 Q 7 L C Z x d W 9 0 O 1 N l Y 3 R p b 2 4 x L 1 J f T W F k X 1 Z C X 1 J l c G F y d G l 0 a W 9 u V G 9 0 Y W x l L 0 F 1 d G 9 S Z W 1 v d m V k Q 2 9 s d W 1 u c z E u e 1 N v b W 1 l R G V U X 0 1 h Z F 9 M V F Z f M T A 1 L T E x M C w y N X 0 m c X V v d D s s J n F 1 b 3 Q 7 U 2 V j d G l v b j E v U l 9 N Y W R f V k J f U m V w Y X J 0 a X R p b 2 5 U b 3 R h b G U v Q X V 0 b 1 J l b W 9 2 Z W R D b 2 x 1 b W 5 z M S 5 7 U 2 9 t b W V E Z V R f T W F k X 0 x U V l 8 x M T A t M T E 1 L D I 2 f S Z x d W 9 0 O y w m c X V v d D t T Z W N 0 a W 9 u M S 9 S X 0 1 h Z F 9 W Q l 9 S Z X B h c n R p d G l v b l R v d G F s Z S 9 B d X R v U m V t b 3 Z l Z E N v b H V t b n M x L n t T b 2 1 t Z U R l V F 9 N Y W R f T F R W X 1 N 1 c D E x N S w y N 3 0 m c X V v d D s s J n F 1 b 3 Q 7 U 2 V j d G l v b j E v U l 9 N Y W R f V k J f U m V w Y X J 0 a X R p b 2 5 U b 3 R h b G U v Q X V 0 b 1 J l b W 9 2 Z W R D b 2 x 1 b W 5 z M S 5 7 U 2 9 t b W V E Z U 5 C X 0 x U V l 9 J b m Y 0 M C w y O H 0 m c X V v d D s s J n F 1 b 3 Q 7 U 2 V j d G l v b j E v U l 9 N Y W R f V k J f U m V w Y X J 0 a X R p b 2 5 U b 3 R h b G U v Q X V 0 b 1 J l b W 9 2 Z W R D b 2 x 1 b W 5 z M S 5 7 U 2 9 t b W V E Z U 5 C X 0 x U V l 8 0 M C 0 1 M C w y O X 0 m c X V v d D s s J n F 1 b 3 Q 7 U 2 V j d G l v b j E v U l 9 N Y W R f V k J f U m V w Y X J 0 a X R p b 2 5 U b 3 R h b G U v Q X V 0 b 1 J l b W 9 2 Z W R D b 2 x 1 b W 5 z M S 5 7 U 2 9 t b W V E Z U 5 C X 0 x U V l 8 1 M C 0 2 M C w z M H 0 m c X V v d D s s J n F 1 b 3 Q 7 U 2 V j d G l v b j E v U l 9 N Y W R f V k J f U m V w Y X J 0 a X R p b 2 5 U b 3 R h b G U v Q X V 0 b 1 J l b W 9 2 Z W R D b 2 x 1 b W 5 z M S 5 7 U 2 9 t b W V E Z U 5 C X 0 x U V l 8 2 M C 0 3 M C w z M X 0 m c X V v d D s s J n F 1 b 3 Q 7 U 2 V j d G l v b j E v U l 9 N Y W R f V k J f U m V w Y X J 0 a X R p b 2 5 U b 3 R h b G U v Q X V 0 b 1 J l b W 9 2 Z W R D b 2 x 1 b W 5 z M S 5 7 U 2 9 t b W V E Z U 5 C X 0 x U V l 8 3 M C 0 4 M C w z M n 0 m c X V v d D s s J n F 1 b 3 Q 7 U 2 V j d G l v b j E v U l 9 N Y W R f V k J f U m V w Y X J 0 a X R p b 2 5 U b 3 R h b G U v Q X V 0 b 1 J l b W 9 2 Z W R D b 2 x 1 b W 5 z M S 5 7 U 2 9 t b W V E Z U 5 C X 0 x U V l 8 4 M C 0 5 M C w z M 3 0 m c X V v d D s s J n F 1 b 3 Q 7 U 2 V j d G l v b j E v U l 9 N Y W R f V k J f U m V w Y X J 0 a X R p b 2 5 U b 3 R h b G U v Q X V 0 b 1 J l b W 9 2 Z W R D b 2 x 1 b W 5 z M S 5 7 U 2 9 t b W V E Z U 5 C X 0 x U V l 8 5 M C 0 x M D A s M z R 9 J n F 1 b 3 Q 7 L C Z x d W 9 0 O 1 N l Y 3 R p b 2 4 x L 1 J f T W F k X 1 Z C X 1 J l c G F y d G l 0 a W 9 u V G 9 0 Y W x l L 0 F 1 d G 9 S Z W 1 v d m V k Q 2 9 s d W 1 u c z E u e 1 N v b W 1 l R G V O Q l 9 M V F Z f U 3 V w M T A w L D M 1 f S Z x d W 9 0 O y w m c X V v d D t T Z W N 0 a W 9 u M S 9 S X 0 1 h Z F 9 W Q l 9 S Z X B h c n R p d G l v b l R v d G F s Z S 9 B d X R v U m V t b 3 Z l Z E N v b H V t b n M x L n t T b 2 1 t Z U R l T k J f T F R W X z E w M C 0 x M T A s M z Z 9 J n F 1 b 3 Q 7 L C Z x d W 9 0 O 1 N l Y 3 R p b 2 4 x L 1 J f T W F k X 1 Z C X 1 J l c G F y d G l 0 a W 9 u V G 9 0 Y W x l L 0 F 1 d G 9 S Z W 1 v d m V k Q 2 9 s d W 1 u c z E u e 1 N v b W 1 l R G V O Q l 9 M V F Z f M T E w L T E y M C w z N 3 0 m c X V v d D s s J n F 1 b 3 Q 7 U 2 V j d G l v b j E v U l 9 N Y W R f V k J f U m V w Y X J 0 a X R p b 2 5 U b 3 R h b G U v Q X V 0 b 1 J l b W 9 2 Z W R D b 2 x 1 b W 5 z M S 5 7 U 2 9 t b W V E Z U 5 C X 0 x U V l 8 x M j A t M T M w L D M 4 f S Z x d W 9 0 O y w m c X V v d D t T Z W N 0 a W 9 u M S 9 S X 0 1 h Z F 9 W Q l 9 S Z X B h c n R p d G l v b l R v d G F s Z S 9 B d X R v U m V t b 3 Z l Z E N v b H V t b n M x L n t T b 2 1 t Z U R l T k J f T F R W X z E z M C 0 x N D A s M z l 9 J n F 1 b 3 Q 7 L C Z x d W 9 0 O 1 N l Y 3 R p b 2 4 x L 1 J f T W F k X 1 Z C X 1 J l c G F y d G l 0 a W 9 u V G 9 0 Y W x l L 0 F 1 d G 9 S Z W 1 v d m V k Q 2 9 s d W 1 u c z E u e 1 N v b W 1 l R G V O Q l 9 M V F Z f M T Q w L T E 1 M C w 0 M H 0 m c X V v d D s s J n F 1 b 3 Q 7 U 2 V j d G l v b j E v U l 9 N Y W R f V k J f U m V w Y X J 0 a X R p b 2 5 U b 3 R h b G U v Q X V 0 b 1 J l b W 9 2 Z W R D b 2 x 1 b W 5 z M S 5 7 U 2 9 t b W V E Z U 5 C X 0 x U V l 9 T d X A x N T A s N D F 9 J n F 1 b 3 Q 7 L C Z x d W 9 0 O 1 N l Y 3 R p b 2 4 x L 1 J f T W F k X 1 Z C X 1 J l c G F y d G l 0 a W 9 u V G 9 0 Y W x l L 0 F 1 d G 9 S Z W 1 v d m V k Q 2 9 s d W 1 u c z E u e 1 N v b W 1 l R G V O Q l 9 M V F Z f O D A t O D U s N D J 9 J n F 1 b 3 Q 7 L C Z x d W 9 0 O 1 N l Y 3 R p b 2 4 x L 1 J f T W F k X 1 Z C X 1 J l c G F y d G l 0 a W 9 u V G 9 0 Y W x l L 0 F 1 d G 9 S Z W 1 v d m V k Q 2 9 s d W 1 u c z E u e 1 N v b W 1 l R G V O Q l 9 M V F Z f O D U t O T A s N D N 9 J n F 1 b 3 Q 7 L C Z x d W 9 0 O 1 N l Y 3 R p b 2 4 x L 1 J f T W F k X 1 Z C X 1 J l c G F y d G l 0 a W 9 u V G 9 0 Y W x l L 0 F 1 d G 9 S Z W 1 v d m V k Q 2 9 s d W 1 u c z E u e 1 N v b W 1 l R G V O Q l 9 M V F Z f O T A t O T U s N D R 9 J n F 1 b 3 Q 7 L C Z x d W 9 0 O 1 N l Y 3 R p b 2 4 x L 1 J f T W F k X 1 Z C X 1 J l c G F y d G l 0 a W 9 u V G 9 0 Y W x l L 0 F 1 d G 9 S Z W 1 v d m V k Q 2 9 s d W 1 u c z E u e 1 N v b W 1 l R G V O Q l 9 M V F Z f O T U t M T A w L D Q 1 f S Z x d W 9 0 O y w m c X V v d D t T Z W N 0 a W 9 u M S 9 S X 0 1 h Z F 9 W Q l 9 S Z X B h c n R p d G l v b l R v d G F s Z S 9 B d X R v U m V t b 3 Z l Z E N v b H V t b n M x L n t T b 2 1 t Z U R l T k J f T F R W X z E w M C 0 x M D U s N D Z 9 J n F 1 b 3 Q 7 L C Z x d W 9 0 O 1 N l Y 3 R p b 2 4 x L 1 J f T W F k X 1 Z C X 1 J l c G F y d G l 0 a W 9 u V G 9 0 Y W x l L 0 F 1 d G 9 S Z W 1 v d m V k Q 2 9 s d W 1 u c z E u e 1 N v b W 1 l R G V O Q l 9 M V F Z f M T A 1 L T E x M C w 0 N 3 0 m c X V v d D s s J n F 1 b 3 Q 7 U 2 V j d G l v b j E v U l 9 N Y W R f V k J f U m V w Y X J 0 a X R p b 2 5 U b 3 R h b G U v Q X V 0 b 1 J l b W 9 2 Z W R D b 2 x 1 b W 5 z M S 5 7 U 2 9 t b W V E Z U 5 C X 0 x U V l 8 x M T A t M T E 1 L D Q 4 f S Z x d W 9 0 O y w m c X V v d D t T Z W N 0 a W 9 u M S 9 S X 0 1 h Z F 9 W Q l 9 S Z X B h c n R p d G l v b l R v d G F s Z S 9 B d X R v U m V t b 3 Z l Z E N v b H V t b n M x L n t T b 2 1 t Z U R l T k J f T F R W X 1 N 1 c D E x N S w 0 O X 0 m c X V v d D t d L C Z x d W 9 0 O 0 N v b H V t b k N v d W 5 0 J n F 1 b 3 Q 7 O j U w L C Z x d W 9 0 O 0 t l e U N v b H V t b k 5 h b W V z J n F 1 b 3 Q 7 O l t d L C Z x d W 9 0 O 0 N v b H V t b k l k Z W 5 0 a X R p Z X M m c X V v d D s 6 W y Z x d W 9 0 O 1 N l Y 3 R p b 2 4 x L 1 J f T W F k X 1 Z C X 1 J l c G F y d G l 0 a W 9 u V G 9 0 Y W x l L 0 F 1 d G 9 S Z W 1 v d m V k Q 2 9 s d W 1 u c z E u e 0 N y Z F 9 N Y W R f V G 9 0 Y W x l L D B 9 J n F 1 b 3 Q 7 L C Z x d W 9 0 O 1 N l Y 3 R p b 2 4 x L 1 J f T W F k X 1 Z C X 1 J l c G F y d G l 0 a W 9 u V G 9 0 Y W x l L 0 F 1 d G 9 S Z W 1 v d m V k Q 2 9 s d W 1 u c z E u e 0 5 i X 0 1 h Z F 9 U b 3 R h b G U s M X 0 m c X V v d D s s J n F 1 b 3 Q 7 U 2 V j d G l v b j E v U l 9 N Y W R f V k J f U m V w Y X J 0 a X R p b 2 5 U b 3 R h b G U v Q X V 0 b 1 J l b W 9 2 Z W R D b 2 x 1 b W 5 z M S 5 7 V F 9 N Y W R f R G F 0 Z V 9 k X 2 F y c m V 0 Z S w y f S Z x d W 9 0 O y w m c X V v d D t T Z W N 0 a W 9 u M S 9 S X 0 1 h Z F 9 W Q l 9 S Z X B h c n R p d G l v b l R v d G F s Z S 9 B d X R v U m V t b 3 Z l Z E N v b H V t b n M x L n t T b 2 1 t Z U R l Q 3 J k V k I s M 3 0 m c X V v d D s s J n F 1 b 3 Q 7 U 2 V j d G l v b j E v U l 9 N Y W R f V k J f U m V w Y X J 0 a X R p b 2 5 U b 3 R h b G U v Q X V 0 b 1 J l b W 9 2 Z W R D b 2 x 1 b W 5 z M S 5 7 V k I s N H 0 m c X V v d D s s J n F 1 b 3 Q 7 U 2 V j d G l v b j E v U l 9 N Y W R f V k J f U m V w Y X J 0 a X R p b 2 5 U b 3 R h b G U v Q X V 0 b 1 J l b W 9 2 Z W R D b 2 x 1 b W 5 z M S 5 7 T m J D c m V h b m N l c y w 1 f S Z x d W 9 0 O y w m c X V v d D t T Z W N 0 a W 9 u M S 9 S X 0 1 h Z F 9 W Q l 9 S Z X B h c n R p d G l v b l R v d G F s Z S 9 B d X R v U m V t b 3 Z l Z E N v b H V t b n M x L n t T b 2 1 t Z U R l V F 9 N Y W R f T F R W X 0 l u Z j Q w L D Z 9 J n F 1 b 3 Q 7 L C Z x d W 9 0 O 1 N l Y 3 R p b 2 4 x L 1 J f T W F k X 1 Z C X 1 J l c G F y d G l 0 a W 9 u V G 9 0 Y W x l L 0 F 1 d G 9 S Z W 1 v d m V k Q 2 9 s d W 1 u c z E u e 1 N v b W 1 l R G V U X 0 1 h Z F 9 M V F Z f N D A t N T A s N 3 0 m c X V v d D s s J n F 1 b 3 Q 7 U 2 V j d G l v b j E v U l 9 N Y W R f V k J f U m V w Y X J 0 a X R p b 2 5 U b 3 R h b G U v Q X V 0 b 1 J l b W 9 2 Z W R D b 2 x 1 b W 5 z M S 5 7 U 2 9 t b W V E Z V R f T W F k X 0 x U V l 8 1 M C 0 2 M C w 4 f S Z x d W 9 0 O y w m c X V v d D t T Z W N 0 a W 9 u M S 9 S X 0 1 h Z F 9 W Q l 9 S Z X B h c n R p d G l v b l R v d G F s Z S 9 B d X R v U m V t b 3 Z l Z E N v b H V t b n M x L n t T b 2 1 t Z U R l V F 9 N Y W R f T F R W X z Y w L T c w L D l 9 J n F 1 b 3 Q 7 L C Z x d W 9 0 O 1 N l Y 3 R p b 2 4 x L 1 J f T W F k X 1 Z C X 1 J l c G F y d G l 0 a W 9 u V G 9 0 Y W x l L 0 F 1 d G 9 S Z W 1 v d m V k Q 2 9 s d W 1 u c z E u e 1 N v b W 1 l R G V U X 0 1 h Z F 9 M V F Z f N z A t O D A s M T B 9 J n F 1 b 3 Q 7 L C Z x d W 9 0 O 1 N l Y 3 R p b 2 4 x L 1 J f T W F k X 1 Z C X 1 J l c G F y d G l 0 a W 9 u V G 9 0 Y W x l L 0 F 1 d G 9 S Z W 1 v d m V k Q 2 9 s d W 1 u c z E u e 1 N v b W 1 l R G V U X 0 1 h Z F 9 M V F Z f O D A t O T A s M T F 9 J n F 1 b 3 Q 7 L C Z x d W 9 0 O 1 N l Y 3 R p b 2 4 x L 1 J f T W F k X 1 Z C X 1 J l c G F y d G l 0 a W 9 u V G 9 0 Y W x l L 0 F 1 d G 9 S Z W 1 v d m V k Q 2 9 s d W 1 u c z E u e 1 N v b W 1 l R G V U X 0 1 h Z F 9 M V F Z f O T A t M T A w L D E y f S Z x d W 9 0 O y w m c X V v d D t T Z W N 0 a W 9 u M S 9 S X 0 1 h Z F 9 W Q l 9 S Z X B h c n R p d G l v b l R v d G F s Z S 9 B d X R v U m V t b 3 Z l Z E N v b H V t b n M x L n t T b 2 1 t Z U R l V F 9 N Y W R f T F R W X 1 N 1 c D E w M C w x M 3 0 m c X V v d D s s J n F 1 b 3 Q 7 U 2 V j d G l v b j E v U l 9 N Y W R f V k J f U m V w Y X J 0 a X R p b 2 5 U b 3 R h b G U v Q X V 0 b 1 J l b W 9 2 Z W R D b 2 x 1 b W 5 z M S 5 7 U 2 9 t b W V E Z V R f T W F k X 0 x U V l 8 x M D A t M T E w L D E 0 f S Z x d W 9 0 O y w m c X V v d D t T Z W N 0 a W 9 u M S 9 S X 0 1 h Z F 9 W Q l 9 S Z X B h c n R p d G l v b l R v d G F s Z S 9 B d X R v U m V t b 3 Z l Z E N v b H V t b n M x L n t T b 2 1 t Z U R l V F 9 N Y W R f T F R W X z E x M C 0 x M j A s M T V 9 J n F 1 b 3 Q 7 L C Z x d W 9 0 O 1 N l Y 3 R p b 2 4 x L 1 J f T W F k X 1 Z C X 1 J l c G F y d G l 0 a W 9 u V G 9 0 Y W x l L 0 F 1 d G 9 S Z W 1 v d m V k Q 2 9 s d W 1 u c z E u e 1 N v b W 1 l R G V U X 0 1 h Z F 9 M V F Z f M T I w L T E z M C w x N n 0 m c X V v d D s s J n F 1 b 3 Q 7 U 2 V j d G l v b j E v U l 9 N Y W R f V k J f U m V w Y X J 0 a X R p b 2 5 U b 3 R h b G U v Q X V 0 b 1 J l b W 9 2 Z W R D b 2 x 1 b W 5 z M S 5 7 U 2 9 t b W V E Z V R f T W F k X 0 x U V l 8 x M z A t M T Q w L D E 3 f S Z x d W 9 0 O y w m c X V v d D t T Z W N 0 a W 9 u M S 9 S X 0 1 h Z F 9 W Q l 9 S Z X B h c n R p d G l v b l R v d G F s Z S 9 B d X R v U m V t b 3 Z l Z E N v b H V t b n M x L n t T b 2 1 t Z U R l V F 9 N Y W R f T F R W X z E 0 M C 0 x N T A s M T h 9 J n F 1 b 3 Q 7 L C Z x d W 9 0 O 1 N l Y 3 R p b 2 4 x L 1 J f T W F k X 1 Z C X 1 J l c G F y d G l 0 a W 9 u V G 9 0 Y W x l L 0 F 1 d G 9 S Z W 1 v d m V k Q 2 9 s d W 1 u c z E u e 1 N v b W 1 l R G V U X 0 1 h Z F 9 M V F Z f U 3 V w M T U w L D E 5 f S Z x d W 9 0 O y w m c X V v d D t T Z W N 0 a W 9 u M S 9 S X 0 1 h Z F 9 W Q l 9 S Z X B h c n R p d G l v b l R v d G F s Z S 9 B d X R v U m V t b 3 Z l Z E N v b H V t b n M x L n t T b 2 1 t Z U R l V F 9 N Y W R f T F R W X z g w L T g 1 L D I w f S Z x d W 9 0 O y w m c X V v d D t T Z W N 0 a W 9 u M S 9 S X 0 1 h Z F 9 W Q l 9 S Z X B h c n R p d G l v b l R v d G F s Z S 9 B d X R v U m V t b 3 Z l Z E N v b H V t b n M x L n t T b 2 1 t Z U R l V F 9 N Y W R f T F R W X z g 1 L T k w L D I x f S Z x d W 9 0 O y w m c X V v d D t T Z W N 0 a W 9 u M S 9 S X 0 1 h Z F 9 W Q l 9 S Z X B h c n R p d G l v b l R v d G F s Z S 9 B d X R v U m V t b 3 Z l Z E N v b H V t b n M x L n t T b 2 1 t Z U R l V F 9 N Y W R f T F R W X z k w L T k 1 L D I y f S Z x d W 9 0 O y w m c X V v d D t T Z W N 0 a W 9 u M S 9 S X 0 1 h Z F 9 W Q l 9 S Z X B h c n R p d G l v b l R v d G F s Z S 9 B d X R v U m V t b 3 Z l Z E N v b H V t b n M x L n t T b 2 1 t Z U R l V F 9 N Y W R f T F R W X z k 1 L T E w M C w y M 3 0 m c X V v d D s s J n F 1 b 3 Q 7 U 2 V j d G l v b j E v U l 9 N Y W R f V k J f U m V w Y X J 0 a X R p b 2 5 U b 3 R h b G U v Q X V 0 b 1 J l b W 9 2 Z W R D b 2 x 1 b W 5 z M S 5 7 U 2 9 t b W V E Z V R f T W F k X 0 x U V l 8 x M D A t M T A 1 L D I 0 f S Z x d W 9 0 O y w m c X V v d D t T Z W N 0 a W 9 u M S 9 S X 0 1 h Z F 9 W Q l 9 S Z X B h c n R p d G l v b l R v d G F s Z S 9 B d X R v U m V t b 3 Z l Z E N v b H V t b n M x L n t T b 2 1 t Z U R l V F 9 N Y W R f T F R W X z E w N S 0 x M T A s M j V 9 J n F 1 b 3 Q 7 L C Z x d W 9 0 O 1 N l Y 3 R p b 2 4 x L 1 J f T W F k X 1 Z C X 1 J l c G F y d G l 0 a W 9 u V G 9 0 Y W x l L 0 F 1 d G 9 S Z W 1 v d m V k Q 2 9 s d W 1 u c z E u e 1 N v b W 1 l R G V U X 0 1 h Z F 9 M V F Z f M T E w L T E x N S w y N n 0 m c X V v d D s s J n F 1 b 3 Q 7 U 2 V j d G l v b j E v U l 9 N Y W R f V k J f U m V w Y X J 0 a X R p b 2 5 U b 3 R h b G U v Q X V 0 b 1 J l b W 9 2 Z W R D b 2 x 1 b W 5 z M S 5 7 U 2 9 t b W V E Z V R f T W F k X 0 x U V l 9 T d X A x M T U s M j d 9 J n F 1 b 3 Q 7 L C Z x d W 9 0 O 1 N l Y 3 R p b 2 4 x L 1 J f T W F k X 1 Z C X 1 J l c G F y d G l 0 a W 9 u V G 9 0 Y W x l L 0 F 1 d G 9 S Z W 1 v d m V k Q 2 9 s d W 1 u c z E u e 1 N v b W 1 l R G V O Q l 9 M V F Z f S W 5 m N D A s M j h 9 J n F 1 b 3 Q 7 L C Z x d W 9 0 O 1 N l Y 3 R p b 2 4 x L 1 J f T W F k X 1 Z C X 1 J l c G F y d G l 0 a W 9 u V G 9 0 Y W x l L 0 F 1 d G 9 S Z W 1 v d m V k Q 2 9 s d W 1 u c z E u e 1 N v b W 1 l R G V O Q l 9 M V F Z f N D A t N T A s M j l 9 J n F 1 b 3 Q 7 L C Z x d W 9 0 O 1 N l Y 3 R p b 2 4 x L 1 J f T W F k X 1 Z C X 1 J l c G F y d G l 0 a W 9 u V G 9 0 Y W x l L 0 F 1 d G 9 S Z W 1 v d m V k Q 2 9 s d W 1 u c z E u e 1 N v b W 1 l R G V O Q l 9 M V F Z f N T A t N j A s M z B 9 J n F 1 b 3 Q 7 L C Z x d W 9 0 O 1 N l Y 3 R p b 2 4 x L 1 J f T W F k X 1 Z C X 1 J l c G F y d G l 0 a W 9 u V G 9 0 Y W x l L 0 F 1 d G 9 S Z W 1 v d m V k Q 2 9 s d W 1 u c z E u e 1 N v b W 1 l R G V O Q l 9 M V F Z f N j A t N z A s M z F 9 J n F 1 b 3 Q 7 L C Z x d W 9 0 O 1 N l Y 3 R p b 2 4 x L 1 J f T W F k X 1 Z C X 1 J l c G F y d G l 0 a W 9 u V G 9 0 Y W x l L 0 F 1 d G 9 S Z W 1 v d m V k Q 2 9 s d W 1 u c z E u e 1 N v b W 1 l R G V O Q l 9 M V F Z f N z A t O D A s M z J 9 J n F 1 b 3 Q 7 L C Z x d W 9 0 O 1 N l Y 3 R p b 2 4 x L 1 J f T W F k X 1 Z C X 1 J l c G F y d G l 0 a W 9 u V G 9 0 Y W x l L 0 F 1 d G 9 S Z W 1 v d m V k Q 2 9 s d W 1 u c z E u e 1 N v b W 1 l R G V O Q l 9 M V F Z f O D A t O T A s M z N 9 J n F 1 b 3 Q 7 L C Z x d W 9 0 O 1 N l Y 3 R p b 2 4 x L 1 J f T W F k X 1 Z C X 1 J l c G F y d G l 0 a W 9 u V G 9 0 Y W x l L 0 F 1 d G 9 S Z W 1 v d m V k Q 2 9 s d W 1 u c z E u e 1 N v b W 1 l R G V O Q l 9 M V F Z f O T A t M T A w L D M 0 f S Z x d W 9 0 O y w m c X V v d D t T Z W N 0 a W 9 u M S 9 S X 0 1 h Z F 9 W Q l 9 S Z X B h c n R p d G l v b l R v d G F s Z S 9 B d X R v U m V t b 3 Z l Z E N v b H V t b n M x L n t T b 2 1 t Z U R l T k J f T F R W X 1 N 1 c D E w M C w z N X 0 m c X V v d D s s J n F 1 b 3 Q 7 U 2 V j d G l v b j E v U l 9 N Y W R f V k J f U m V w Y X J 0 a X R p b 2 5 U b 3 R h b G U v Q X V 0 b 1 J l b W 9 2 Z W R D b 2 x 1 b W 5 z M S 5 7 U 2 9 t b W V E Z U 5 C X 0 x U V l 8 x M D A t M T E w L D M 2 f S Z x d W 9 0 O y w m c X V v d D t T Z W N 0 a W 9 u M S 9 S X 0 1 h Z F 9 W Q l 9 S Z X B h c n R p d G l v b l R v d G F s Z S 9 B d X R v U m V t b 3 Z l Z E N v b H V t b n M x L n t T b 2 1 t Z U R l T k J f T F R W X z E x M C 0 x M j A s M z d 9 J n F 1 b 3 Q 7 L C Z x d W 9 0 O 1 N l Y 3 R p b 2 4 x L 1 J f T W F k X 1 Z C X 1 J l c G F y d G l 0 a W 9 u V G 9 0 Y W x l L 0 F 1 d G 9 S Z W 1 v d m V k Q 2 9 s d W 1 u c z E u e 1 N v b W 1 l R G V O Q l 9 M V F Z f M T I w L T E z M C w z O H 0 m c X V v d D s s J n F 1 b 3 Q 7 U 2 V j d G l v b j E v U l 9 N Y W R f V k J f U m V w Y X J 0 a X R p b 2 5 U b 3 R h b G U v Q X V 0 b 1 J l b W 9 2 Z W R D b 2 x 1 b W 5 z M S 5 7 U 2 9 t b W V E Z U 5 C X 0 x U V l 8 x M z A t M T Q w L D M 5 f S Z x d W 9 0 O y w m c X V v d D t T Z W N 0 a W 9 u M S 9 S X 0 1 h Z F 9 W Q l 9 S Z X B h c n R p d G l v b l R v d G F s Z S 9 B d X R v U m V t b 3 Z l Z E N v b H V t b n M x L n t T b 2 1 t Z U R l T k J f T F R W X z E 0 M C 0 x N T A s N D B 9 J n F 1 b 3 Q 7 L C Z x d W 9 0 O 1 N l Y 3 R p b 2 4 x L 1 J f T W F k X 1 Z C X 1 J l c G F y d G l 0 a W 9 u V G 9 0 Y W x l L 0 F 1 d G 9 S Z W 1 v d m V k Q 2 9 s d W 1 u c z E u e 1 N v b W 1 l R G V O Q l 9 M V F Z f U 3 V w M T U w L D Q x f S Z x d W 9 0 O y w m c X V v d D t T Z W N 0 a W 9 u M S 9 S X 0 1 h Z F 9 W Q l 9 S Z X B h c n R p d G l v b l R v d G F s Z S 9 B d X R v U m V t b 3 Z l Z E N v b H V t b n M x L n t T b 2 1 t Z U R l T k J f T F R W X z g w L T g 1 L D Q y f S Z x d W 9 0 O y w m c X V v d D t T Z W N 0 a W 9 u M S 9 S X 0 1 h Z F 9 W Q l 9 S Z X B h c n R p d G l v b l R v d G F s Z S 9 B d X R v U m V t b 3 Z l Z E N v b H V t b n M x L n t T b 2 1 t Z U R l T k J f T F R W X z g 1 L T k w L D Q z f S Z x d W 9 0 O y w m c X V v d D t T Z W N 0 a W 9 u M S 9 S X 0 1 h Z F 9 W Q l 9 S Z X B h c n R p d G l v b l R v d G F s Z S 9 B d X R v U m V t b 3 Z l Z E N v b H V t b n M x L n t T b 2 1 t Z U R l T k J f T F R W X z k w L T k 1 L D Q 0 f S Z x d W 9 0 O y w m c X V v d D t T Z W N 0 a W 9 u M S 9 S X 0 1 h Z F 9 W Q l 9 S Z X B h c n R p d G l v b l R v d G F s Z S 9 B d X R v U m V t b 3 Z l Z E N v b H V t b n M x L n t T b 2 1 t Z U R l T k J f T F R W X z k 1 L T E w M C w 0 N X 0 m c X V v d D s s J n F 1 b 3 Q 7 U 2 V j d G l v b j E v U l 9 N Y W R f V k J f U m V w Y X J 0 a X R p b 2 5 U b 3 R h b G U v Q X V 0 b 1 J l b W 9 2 Z W R D b 2 x 1 b W 5 z M S 5 7 U 2 9 t b W V E Z U 5 C X 0 x U V l 8 x M D A t M T A 1 L D Q 2 f S Z x d W 9 0 O y w m c X V v d D t T Z W N 0 a W 9 u M S 9 S X 0 1 h Z F 9 W Q l 9 S Z X B h c n R p d G l v b l R v d G F s Z S 9 B d X R v U m V t b 3 Z l Z E N v b H V t b n M x L n t T b 2 1 t Z U R l T k J f T F R W X z E w N S 0 x M T A s N D d 9 J n F 1 b 3 Q 7 L C Z x d W 9 0 O 1 N l Y 3 R p b 2 4 x L 1 J f T W F k X 1 Z C X 1 J l c G F y d G l 0 a W 9 u V G 9 0 Y W x l L 0 F 1 d G 9 S Z W 1 v d m V k Q 2 9 s d W 1 u c z E u e 1 N v b W 1 l R G V O Q l 9 M V F Z f M T E w L T E x N S w 0 O H 0 m c X V v d D s s J n F 1 b 3 Q 7 U 2 V j d G l v b j E v U l 9 N Y W R f V k J f U m V w Y X J 0 a X R p b 2 5 U b 3 R h b G U v Q X V 0 b 1 J l b W 9 2 Z W R D b 2 x 1 b W 5 z M S 5 7 U 2 9 t b W V E Z U 5 C X 0 x U V l 9 T d X A x M T U s N 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Y W R f V k J B Y 3 R 1 X 1 J l c G F y d G l 0 a W 9 u V G 9 0 Y W w 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A 2 V D A 4 O j E z O j A x L j U 1 M D k 3 N j Z a I i 8 + P E V u d H J 5 I F R 5 c G U 9 I k Z p b G x D b 2 x 1 b W 5 U e X B l c y I g V m F s d W U 9 I n N C d 0 l G Q l F J R k J R V U Z C U V V G Q l F V R k J R V U Z C U V V G Q l F V R k J R V U Z C U V V G Q l F V R k J R V U Z C U V V G Q l F V R k J R V U Z C U V V G Q l F V P S I v P j x F b n R y e S B U e X B l P S J G a W x s Q 2 9 s d W 1 u T m F t Z X M i I F Z h b H V l P S J z W y Z x d W 9 0 O 1 R f T W F k X 0 R h d G V f Z F 9 h c n J l d G U m c X V v d D s s J n F 1 b 3 Q 7 T m J f T W F k X 1 R v d G F s Z S Z x d W 9 0 O y w m c X V v d D t D c m R f T W F k X 1 R v d G F s Z S Z x d W 9 0 O y w m c X V v d D t T b 2 1 t Z U R l Q 3 J k V k J B Y 3 R 1 J n F 1 b 3 Q 7 L C Z x d W 9 0 O 0 5 i Q 3 J l Y W 5 j Z X M m c X V v d D s s J n F 1 b 3 Q 7 V k J B J n F 1 b 3 Q 7 L C Z x d W 9 0 O 1 N v b W 1 l R G V U X 0 1 h Z F 9 M V F Z B Y 3 R 1 X 0 l u Z j Q w J n F 1 b 3 Q 7 L C Z x d W 9 0 O 1 N v b W 1 l R G V U X 0 1 h Z F 9 M V F Z B Y 3 R 1 X z Q w L T U w J n F 1 b 3 Q 7 L C Z x d W 9 0 O 1 N v b W 1 l R G V U X 0 1 h Z F 9 M V F Z B Y 3 R 1 X z U w L T Y w J n F 1 b 3 Q 7 L C Z x d W 9 0 O 1 N v b W 1 l R G V U X 0 1 h Z F 9 M V F Z B Y 3 R 1 X z Y w L T c w J n F 1 b 3 Q 7 L C Z x d W 9 0 O 1 N v b W 1 l R G V U X 0 1 h Z F 9 M V F Z B Y 3 R 1 X z c w L T g w J n F 1 b 3 Q 7 L C Z x d W 9 0 O 1 N v b W 1 l R G V U X 0 1 h Z F 9 M V F Z B Y 3 R 1 X z g w L T k w J n F 1 b 3 Q 7 L C Z x d W 9 0 O 1 N v b W 1 l R G V U X 0 1 h Z F 9 M V F Z B Y 3 R 1 X z k w L T E w M C Z x d W 9 0 O y w m c X V v d D t T b 2 1 t Z U R l V F 9 N Y W R f T F R W Q W N 0 d V 9 T d X A x M D A m c X V v d D s s J n F 1 b 3 Q 7 U 2 9 t b W V E Z V R f T W F k X 0 x U V k F j d H V f M T A w L T E x M C Z x d W 9 0 O y w m c X V v d D t T b 2 1 t Z U R l V F 9 N Y W R f T F R W Q W N 0 d V 8 x M T A t M T I w J n F 1 b 3 Q 7 L C Z x d W 9 0 O 1 N v b W 1 l R G V U X 0 1 h Z F 9 M V F Z B Y 3 R 1 X z E y M C 0 x M z A m c X V v d D s s J n F 1 b 3 Q 7 U 2 9 t b W V E Z V R f T W F k X 0 x U V k F j d H V f M T M w L T E 0 M C Z x d W 9 0 O y w m c X V v d D t T b 2 1 t Z U R l V F 9 N Y W R f T F R W Q W N 0 d V 8 x N D A t M T U w J n F 1 b 3 Q 7 L C Z x d W 9 0 O 1 N v b W 1 l R G V U X 0 1 h Z F 9 M V F Z B Y 3 R 1 X 1 N 1 c D E 1 M C Z x d W 9 0 O y w m c X V v d D t T b 2 1 t Z U R l V F 9 N Y W R f T F R W Q W N 0 d V 8 4 M C 0 4 N S Z x d W 9 0 O y w m c X V v d D t T b 2 1 t Z U R l V F 9 N Y W R f T F R W Q W N 0 d V 8 4 N S 0 5 M C Z x d W 9 0 O y w m c X V v d D t T b 2 1 t Z U R l V F 9 N Y W R f T F R W Q W N 0 d V 8 5 M C 0 5 N S Z x d W 9 0 O y w m c X V v d D t T b 2 1 t Z U R l V F 9 N Y W R f T F R W Q W N 0 d V 8 5 N S 0 x M D A m c X V v d D s s J n F 1 b 3 Q 7 U 2 9 t b W V E Z V R f T W F k X 0 x U V k F j d H V f M T A w L T E w N S Z x d W 9 0 O y w m c X V v d D t T b 2 1 t Z U R l V F 9 N Y W R f T F R W Q W N 0 d V 8 x M D U t M T E w J n F 1 b 3 Q 7 L C Z x d W 9 0 O 1 N v b W 1 l R G V U X 0 1 h Z F 9 M V F Z B Y 3 R 1 X z E x M C 0 x M T U m c X V v d D s s J n F 1 b 3 Q 7 U 2 9 t b W V E Z V R f T W F k X 0 x U V k F j d H V f U 3 V w M T E 1 J n F 1 b 3 Q 7 L C Z x d W 9 0 O 1 N v b W 1 l R G V O Q l 9 M V F Z B Y 3 R 1 X 0 l u Z j Q w J n F 1 b 3 Q 7 L C Z x d W 9 0 O 1 N v b W 1 l R G V O Q l 9 M V F Z B Y 3 R 1 X z Q w L T U w J n F 1 b 3 Q 7 L C Z x d W 9 0 O 1 N v b W 1 l R G V O Q l 9 M V F Z B Y 3 R 1 X z U w L T Y w J n F 1 b 3 Q 7 L C Z x d W 9 0 O 1 N v b W 1 l R G V O Q l 9 M V F Z B Y 3 R 1 X z Y w L T c w J n F 1 b 3 Q 7 L C Z x d W 9 0 O 1 N v b W 1 l R G V O Q l 9 M V F Z B Y 3 R 1 X z c w L T g w J n F 1 b 3 Q 7 L C Z x d W 9 0 O 1 N v b W 1 l R G V O Q l 9 M V F Z B Y 3 R 1 X z g w L T k w J n F 1 b 3 Q 7 L C Z x d W 9 0 O 1 N v b W 1 l R G V O Q l 9 M V F Z B Y 3 R 1 X z k w L T E w M C Z x d W 9 0 O y w m c X V v d D t T b 2 1 t Z U R l T k J f T F R W Q W N 0 d V 9 T d X A x M D A m c X V v d D s s J n F 1 b 3 Q 7 U 2 9 t b W V E Z U 5 C X 0 x U V k F j d H V f M T A w L T E x M C Z x d W 9 0 O y w m c X V v d D t T b 2 1 t Z U R l T k J f T F R W Q W N 0 d V 8 x M T A t M T I w J n F 1 b 3 Q 7 L C Z x d W 9 0 O 1 N v b W 1 l R G V O Q l 9 M V F Z B Y 3 R 1 X z E y M C 0 x M z A m c X V v d D s s J n F 1 b 3 Q 7 U 2 9 t b W V E Z U 5 C X 0 x U V k F j d H V f M T M w L T E 0 M C Z x d W 9 0 O y w m c X V v d D t T b 2 1 t Z U R l T k J f T F R W Q W N 0 d V 8 x N D A t M T U w J n F 1 b 3 Q 7 L C Z x d W 9 0 O 1 N v b W 1 l R G V O Q l 9 M V F Z B Y 3 R 1 X 1 N 1 c D E 1 M C Z x d W 9 0 O y w m c X V v d D t T b 2 1 t Z U R l T k J f T F R W Q W N 0 d V 8 4 M C 0 4 N S Z x d W 9 0 O y w m c X V v d D t T b 2 1 t Z U R l T k J f T F R W Q W N 0 d V 8 4 N S 0 5 M C Z x d W 9 0 O y w m c X V v d D t T b 2 1 t Z U R l T k J f T F R W Q W N 0 d V 8 5 M C 0 5 N S Z x d W 9 0 O y w m c X V v d D t T b 2 1 t Z U R l T k J f T F R W Q W N 0 d V 8 5 N S 0 x M D A m c X V v d D s s J n F 1 b 3 Q 7 U 2 9 t b W V E Z U 5 C X 0 x U V k F j d H V f M T A w L T E w N S Z x d W 9 0 O y w m c X V v d D t T b 2 1 t Z U R l T k J f T F R W Q W N 0 d V 8 x M D U t M T E w J n F 1 b 3 Q 7 L C Z x d W 9 0 O 1 N v b W 1 l R G V O Q l 9 M V F Z B Y 3 R 1 X z E x M C 0 x M T U m c X V v d D s s J n F 1 b 3 Q 7 U 2 9 t b W V E Z U 5 C X 0 x U V k F j d H V f U 3 V w M T E 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Y j V k O T g 5 N y 0 2 Z D I z L T Q x Y T E t O T I 3 N i 1 l Y j R j N 2 Z i M m V i Z T A i L z 4 8 R W 5 0 c n k g V H l w Z T 0 i U m V s Y X R p b 2 5 z a G l w S W 5 m b 0 N v b n R h a W 5 l c i I g V m F s d W U 9 I n N 7 J n F 1 b 3 Q 7 Y 2 9 s d W 1 u Q 2 9 1 b n Q m c X V v d D s 6 N T A s J n F 1 b 3 Q 7 a 2 V 5 Q 2 9 s d W 1 u T m F t Z X M m c X V v d D s 6 W 1 0 s J n F 1 b 3 Q 7 c X V l c n l S Z W x h d G l v b n N o a X B z J n F 1 b 3 Q 7 O l t d L C Z x d W 9 0 O 2 N v b H V t b k l k Z W 5 0 a X R p Z X M m c X V v d D s 6 W y Z x d W 9 0 O 1 N l Y 3 R p b 2 4 x L 1 J f T W F k X 1 Z C Q W N 0 d V 9 S Z X B h c n R p d G l v b l R v d G F s L 0 F 1 d G 9 S Z W 1 v d m V k Q 2 9 s d W 1 u c z E u e 1 R f T W F k X 0 R h d G V f Z F 9 h c n J l d G U s M H 0 m c X V v d D s s J n F 1 b 3 Q 7 U 2 V j d G l v b j E v U l 9 N Y W R f V k J B Y 3 R 1 X 1 J l c G F y d G l 0 a W 9 u V G 9 0 Y W w v Q X V 0 b 1 J l b W 9 2 Z W R D b 2 x 1 b W 5 z M S 5 7 T m J f T W F k X 1 R v d G F s Z S w x f S Z x d W 9 0 O y w m c X V v d D t T Z W N 0 a W 9 u M S 9 S X 0 1 h Z F 9 W Q k F j d H V f U m V w Y X J 0 a X R p b 2 5 U b 3 R h b C 9 B d X R v U m V t b 3 Z l Z E N v b H V t b n M x L n t D c m R f T W F k X 1 R v d G F s Z S w y f S Z x d W 9 0 O y w m c X V v d D t T Z W N 0 a W 9 u M S 9 S X 0 1 h Z F 9 W Q k F j d H V f U m V w Y X J 0 a X R p b 2 5 U b 3 R h b C 9 B d X R v U m V t b 3 Z l Z E N v b H V t b n M x L n t T b 2 1 t Z U R l Q 3 J k V k J B Y 3 R 1 L D N 9 J n F 1 b 3 Q 7 L C Z x d W 9 0 O 1 N l Y 3 R p b 2 4 x L 1 J f T W F k X 1 Z C Q W N 0 d V 9 S Z X B h c n R p d G l v b l R v d G F s L 0 F 1 d G 9 S Z W 1 v d m V k Q 2 9 s d W 1 u c z E u e 0 5 i Q 3 J l Y W 5 j Z X M s N H 0 m c X V v d D s s J n F 1 b 3 Q 7 U 2 V j d G l v b j E v U l 9 N Y W R f V k J B Y 3 R 1 X 1 J l c G F y d G l 0 a W 9 u V G 9 0 Y W w v Q X V 0 b 1 J l b W 9 2 Z W R D b 2 x 1 b W 5 z M S 5 7 V k J B L D V 9 J n F 1 b 3 Q 7 L C Z x d W 9 0 O 1 N l Y 3 R p b 2 4 x L 1 J f T W F k X 1 Z C Q W N 0 d V 9 S Z X B h c n R p d G l v b l R v d G F s L 0 F 1 d G 9 S Z W 1 v d m V k Q 2 9 s d W 1 u c z E u e 1 N v b W 1 l R G V U X 0 1 h Z F 9 M V F Z B Y 3 R 1 X 0 l u Z j Q w L D Z 9 J n F 1 b 3 Q 7 L C Z x d W 9 0 O 1 N l Y 3 R p b 2 4 x L 1 J f T W F k X 1 Z C Q W N 0 d V 9 S Z X B h c n R p d G l v b l R v d G F s L 0 F 1 d G 9 S Z W 1 v d m V k Q 2 9 s d W 1 u c z E u e 1 N v b W 1 l R G V U X 0 1 h Z F 9 M V F Z B Y 3 R 1 X z Q w L T U w L D d 9 J n F 1 b 3 Q 7 L C Z x d W 9 0 O 1 N l Y 3 R p b 2 4 x L 1 J f T W F k X 1 Z C Q W N 0 d V 9 S Z X B h c n R p d G l v b l R v d G F s L 0 F 1 d G 9 S Z W 1 v d m V k Q 2 9 s d W 1 u c z E u e 1 N v b W 1 l R G V U X 0 1 h Z F 9 M V F Z B Y 3 R 1 X z U w L T Y w L D h 9 J n F 1 b 3 Q 7 L C Z x d W 9 0 O 1 N l Y 3 R p b 2 4 x L 1 J f T W F k X 1 Z C Q W N 0 d V 9 S Z X B h c n R p d G l v b l R v d G F s L 0 F 1 d G 9 S Z W 1 v d m V k Q 2 9 s d W 1 u c z E u e 1 N v b W 1 l R G V U X 0 1 h Z F 9 M V F Z B Y 3 R 1 X z Y w L T c w L D l 9 J n F 1 b 3 Q 7 L C Z x d W 9 0 O 1 N l Y 3 R p b 2 4 x L 1 J f T W F k X 1 Z C Q W N 0 d V 9 S Z X B h c n R p d G l v b l R v d G F s L 0 F 1 d G 9 S Z W 1 v d m V k Q 2 9 s d W 1 u c z E u e 1 N v b W 1 l R G V U X 0 1 h Z F 9 M V F Z B Y 3 R 1 X z c w L T g w L D E w f S Z x d W 9 0 O y w m c X V v d D t T Z W N 0 a W 9 u M S 9 S X 0 1 h Z F 9 W Q k F j d H V f U m V w Y X J 0 a X R p b 2 5 U b 3 R h b C 9 B d X R v U m V t b 3 Z l Z E N v b H V t b n M x L n t T b 2 1 t Z U R l V F 9 N Y W R f T F R W Q W N 0 d V 8 4 M C 0 5 M C w x M X 0 m c X V v d D s s J n F 1 b 3 Q 7 U 2 V j d G l v b j E v U l 9 N Y W R f V k J B Y 3 R 1 X 1 J l c G F y d G l 0 a W 9 u V G 9 0 Y W w v Q X V 0 b 1 J l b W 9 2 Z W R D b 2 x 1 b W 5 z M S 5 7 U 2 9 t b W V E Z V R f T W F k X 0 x U V k F j d H V f O T A t M T A w L D E y f S Z x d W 9 0 O y w m c X V v d D t T Z W N 0 a W 9 u M S 9 S X 0 1 h Z F 9 W Q k F j d H V f U m V w Y X J 0 a X R p b 2 5 U b 3 R h b C 9 B d X R v U m V t b 3 Z l Z E N v b H V t b n M x L n t T b 2 1 t Z U R l V F 9 N Y W R f T F R W Q W N 0 d V 9 T d X A x M D A s M T N 9 J n F 1 b 3 Q 7 L C Z x d W 9 0 O 1 N l Y 3 R p b 2 4 x L 1 J f T W F k X 1 Z C Q W N 0 d V 9 S Z X B h c n R p d G l v b l R v d G F s L 0 F 1 d G 9 S Z W 1 v d m V k Q 2 9 s d W 1 u c z E u e 1 N v b W 1 l R G V U X 0 1 h Z F 9 M V F Z B Y 3 R 1 X z E w M C 0 x M T A s M T R 9 J n F 1 b 3 Q 7 L C Z x d W 9 0 O 1 N l Y 3 R p b 2 4 x L 1 J f T W F k X 1 Z C Q W N 0 d V 9 S Z X B h c n R p d G l v b l R v d G F s L 0 F 1 d G 9 S Z W 1 v d m V k Q 2 9 s d W 1 u c z E u e 1 N v b W 1 l R G V U X 0 1 h Z F 9 M V F Z B Y 3 R 1 X z E x M C 0 x M j A s M T V 9 J n F 1 b 3 Q 7 L C Z x d W 9 0 O 1 N l Y 3 R p b 2 4 x L 1 J f T W F k X 1 Z C Q W N 0 d V 9 S Z X B h c n R p d G l v b l R v d G F s L 0 F 1 d G 9 S Z W 1 v d m V k Q 2 9 s d W 1 u c z E u e 1 N v b W 1 l R G V U X 0 1 h Z F 9 M V F Z B Y 3 R 1 X z E y M C 0 x M z A s M T Z 9 J n F 1 b 3 Q 7 L C Z x d W 9 0 O 1 N l Y 3 R p b 2 4 x L 1 J f T W F k X 1 Z C Q W N 0 d V 9 S Z X B h c n R p d G l v b l R v d G F s L 0 F 1 d G 9 S Z W 1 v d m V k Q 2 9 s d W 1 u c z E u e 1 N v b W 1 l R G V U X 0 1 h Z F 9 M V F Z B Y 3 R 1 X z E z M C 0 x N D A s M T d 9 J n F 1 b 3 Q 7 L C Z x d W 9 0 O 1 N l Y 3 R p b 2 4 x L 1 J f T W F k X 1 Z C Q W N 0 d V 9 S Z X B h c n R p d G l v b l R v d G F s L 0 F 1 d G 9 S Z W 1 v d m V k Q 2 9 s d W 1 u c z E u e 1 N v b W 1 l R G V U X 0 1 h Z F 9 M V F Z B Y 3 R 1 X z E 0 M C 0 x N T A s M T h 9 J n F 1 b 3 Q 7 L C Z x d W 9 0 O 1 N l Y 3 R p b 2 4 x L 1 J f T W F k X 1 Z C Q W N 0 d V 9 S Z X B h c n R p d G l v b l R v d G F s L 0 F 1 d G 9 S Z W 1 v d m V k Q 2 9 s d W 1 u c z E u e 1 N v b W 1 l R G V U X 0 1 h Z F 9 M V F Z B Y 3 R 1 X 1 N 1 c D E 1 M C w x O X 0 m c X V v d D s s J n F 1 b 3 Q 7 U 2 V j d G l v b j E v U l 9 N Y W R f V k J B Y 3 R 1 X 1 J l c G F y d G l 0 a W 9 u V G 9 0 Y W w v Q X V 0 b 1 J l b W 9 2 Z W R D b 2 x 1 b W 5 z M S 5 7 U 2 9 t b W V E Z V R f T W F k X 0 x U V k F j d H V f O D A t O D U s M j B 9 J n F 1 b 3 Q 7 L C Z x d W 9 0 O 1 N l Y 3 R p b 2 4 x L 1 J f T W F k X 1 Z C Q W N 0 d V 9 S Z X B h c n R p d G l v b l R v d G F s L 0 F 1 d G 9 S Z W 1 v d m V k Q 2 9 s d W 1 u c z E u e 1 N v b W 1 l R G V U X 0 1 h Z F 9 M V F Z B Y 3 R 1 X z g 1 L T k w L D I x f S Z x d W 9 0 O y w m c X V v d D t T Z W N 0 a W 9 u M S 9 S X 0 1 h Z F 9 W Q k F j d H V f U m V w Y X J 0 a X R p b 2 5 U b 3 R h b C 9 B d X R v U m V t b 3 Z l Z E N v b H V t b n M x L n t T b 2 1 t Z U R l V F 9 N Y W R f T F R W Q W N 0 d V 8 5 M C 0 5 N S w y M n 0 m c X V v d D s s J n F 1 b 3 Q 7 U 2 V j d G l v b j E v U l 9 N Y W R f V k J B Y 3 R 1 X 1 J l c G F y d G l 0 a W 9 u V G 9 0 Y W w v Q X V 0 b 1 J l b W 9 2 Z W R D b 2 x 1 b W 5 z M S 5 7 U 2 9 t b W V E Z V R f T W F k X 0 x U V k F j d H V f O T U t M T A w L D I z f S Z x d W 9 0 O y w m c X V v d D t T Z W N 0 a W 9 u M S 9 S X 0 1 h Z F 9 W Q k F j d H V f U m V w Y X J 0 a X R p b 2 5 U b 3 R h b C 9 B d X R v U m V t b 3 Z l Z E N v b H V t b n M x L n t T b 2 1 t Z U R l V F 9 N Y W R f T F R W Q W N 0 d V 8 x M D A t M T A 1 L D I 0 f S Z x d W 9 0 O y w m c X V v d D t T Z W N 0 a W 9 u M S 9 S X 0 1 h Z F 9 W Q k F j d H V f U m V w Y X J 0 a X R p b 2 5 U b 3 R h b C 9 B d X R v U m V t b 3 Z l Z E N v b H V t b n M x L n t T b 2 1 t Z U R l V F 9 N Y W R f T F R W Q W N 0 d V 8 x M D U t M T E w L D I 1 f S Z x d W 9 0 O y w m c X V v d D t T Z W N 0 a W 9 u M S 9 S X 0 1 h Z F 9 W Q k F j d H V f U m V w Y X J 0 a X R p b 2 5 U b 3 R h b C 9 B d X R v U m V t b 3 Z l Z E N v b H V t b n M x L n t T b 2 1 t Z U R l V F 9 N Y W R f T F R W Q W N 0 d V 8 x M T A t M T E 1 L D I 2 f S Z x d W 9 0 O y w m c X V v d D t T Z W N 0 a W 9 u M S 9 S X 0 1 h Z F 9 W Q k F j d H V f U m V w Y X J 0 a X R p b 2 5 U b 3 R h b C 9 B d X R v U m V t b 3 Z l Z E N v b H V t b n M x L n t T b 2 1 t Z U R l V F 9 N Y W R f T F R W Q W N 0 d V 9 T d X A x M T U s M j d 9 J n F 1 b 3 Q 7 L C Z x d W 9 0 O 1 N l Y 3 R p b 2 4 x L 1 J f T W F k X 1 Z C Q W N 0 d V 9 S Z X B h c n R p d G l v b l R v d G F s L 0 F 1 d G 9 S Z W 1 v d m V k Q 2 9 s d W 1 u c z E u e 1 N v b W 1 l R G V O Q l 9 M V F Z B Y 3 R 1 X 0 l u Z j Q w L D I 4 f S Z x d W 9 0 O y w m c X V v d D t T Z W N 0 a W 9 u M S 9 S X 0 1 h Z F 9 W Q k F j d H V f U m V w Y X J 0 a X R p b 2 5 U b 3 R h b C 9 B d X R v U m V t b 3 Z l Z E N v b H V t b n M x L n t T b 2 1 t Z U R l T k J f T F R W Q W N 0 d V 8 0 M C 0 1 M C w y O X 0 m c X V v d D s s J n F 1 b 3 Q 7 U 2 V j d G l v b j E v U l 9 N Y W R f V k J B Y 3 R 1 X 1 J l c G F y d G l 0 a W 9 u V G 9 0 Y W w v Q X V 0 b 1 J l b W 9 2 Z W R D b 2 x 1 b W 5 z M S 5 7 U 2 9 t b W V E Z U 5 C X 0 x U V k F j d H V f N T A t N j A s M z B 9 J n F 1 b 3 Q 7 L C Z x d W 9 0 O 1 N l Y 3 R p b 2 4 x L 1 J f T W F k X 1 Z C Q W N 0 d V 9 S Z X B h c n R p d G l v b l R v d G F s L 0 F 1 d G 9 S Z W 1 v d m V k Q 2 9 s d W 1 u c z E u e 1 N v b W 1 l R G V O Q l 9 M V F Z B Y 3 R 1 X z Y w L T c w L D M x f S Z x d W 9 0 O y w m c X V v d D t T Z W N 0 a W 9 u M S 9 S X 0 1 h Z F 9 W Q k F j d H V f U m V w Y X J 0 a X R p b 2 5 U b 3 R h b C 9 B d X R v U m V t b 3 Z l Z E N v b H V t b n M x L n t T b 2 1 t Z U R l T k J f T F R W Q W N 0 d V 8 3 M C 0 4 M C w z M n 0 m c X V v d D s s J n F 1 b 3 Q 7 U 2 V j d G l v b j E v U l 9 N Y W R f V k J B Y 3 R 1 X 1 J l c G F y d G l 0 a W 9 u V G 9 0 Y W w v Q X V 0 b 1 J l b W 9 2 Z W R D b 2 x 1 b W 5 z M S 5 7 U 2 9 t b W V E Z U 5 C X 0 x U V k F j d H V f O D A t O T A s M z N 9 J n F 1 b 3 Q 7 L C Z x d W 9 0 O 1 N l Y 3 R p b 2 4 x L 1 J f T W F k X 1 Z C Q W N 0 d V 9 S Z X B h c n R p d G l v b l R v d G F s L 0 F 1 d G 9 S Z W 1 v d m V k Q 2 9 s d W 1 u c z E u e 1 N v b W 1 l R G V O Q l 9 M V F Z B Y 3 R 1 X z k w L T E w M C w z N H 0 m c X V v d D s s J n F 1 b 3 Q 7 U 2 V j d G l v b j E v U l 9 N Y W R f V k J B Y 3 R 1 X 1 J l c G F y d G l 0 a W 9 u V G 9 0 Y W w v Q X V 0 b 1 J l b W 9 2 Z W R D b 2 x 1 b W 5 z M S 5 7 U 2 9 t b W V E Z U 5 C X 0 x U V k F j d H V f U 3 V w M T A w L D M 1 f S Z x d W 9 0 O y w m c X V v d D t T Z W N 0 a W 9 u M S 9 S X 0 1 h Z F 9 W Q k F j d H V f U m V w Y X J 0 a X R p b 2 5 U b 3 R h b C 9 B d X R v U m V t b 3 Z l Z E N v b H V t b n M x L n t T b 2 1 t Z U R l T k J f T F R W Q W N 0 d V 8 x M D A t M T E w L D M 2 f S Z x d W 9 0 O y w m c X V v d D t T Z W N 0 a W 9 u M S 9 S X 0 1 h Z F 9 W Q k F j d H V f U m V w Y X J 0 a X R p b 2 5 U b 3 R h b C 9 B d X R v U m V t b 3 Z l Z E N v b H V t b n M x L n t T b 2 1 t Z U R l T k J f T F R W Q W N 0 d V 8 x M T A t M T I w L D M 3 f S Z x d W 9 0 O y w m c X V v d D t T Z W N 0 a W 9 u M S 9 S X 0 1 h Z F 9 W Q k F j d H V f U m V w Y X J 0 a X R p b 2 5 U b 3 R h b C 9 B d X R v U m V t b 3 Z l Z E N v b H V t b n M x L n t T b 2 1 t Z U R l T k J f T F R W Q W N 0 d V 8 x M j A t M T M w L D M 4 f S Z x d W 9 0 O y w m c X V v d D t T Z W N 0 a W 9 u M S 9 S X 0 1 h Z F 9 W Q k F j d H V f U m V w Y X J 0 a X R p b 2 5 U b 3 R h b C 9 B d X R v U m V t b 3 Z l Z E N v b H V t b n M x L n t T b 2 1 t Z U R l T k J f T F R W Q W N 0 d V 8 x M z A t M T Q w L D M 5 f S Z x d W 9 0 O y w m c X V v d D t T Z W N 0 a W 9 u M S 9 S X 0 1 h Z F 9 W Q k F j d H V f U m V w Y X J 0 a X R p b 2 5 U b 3 R h b C 9 B d X R v U m V t b 3 Z l Z E N v b H V t b n M x L n t T b 2 1 t Z U R l T k J f T F R W Q W N 0 d V 8 x N D A t M T U w L D Q w f S Z x d W 9 0 O y w m c X V v d D t T Z W N 0 a W 9 u M S 9 S X 0 1 h Z F 9 W Q k F j d H V f U m V w Y X J 0 a X R p b 2 5 U b 3 R h b C 9 B d X R v U m V t b 3 Z l Z E N v b H V t b n M x L n t T b 2 1 t Z U R l T k J f T F R W Q W N 0 d V 9 T d X A x N T A s N D F 9 J n F 1 b 3 Q 7 L C Z x d W 9 0 O 1 N l Y 3 R p b 2 4 x L 1 J f T W F k X 1 Z C Q W N 0 d V 9 S Z X B h c n R p d G l v b l R v d G F s L 0 F 1 d G 9 S Z W 1 v d m V k Q 2 9 s d W 1 u c z E u e 1 N v b W 1 l R G V O Q l 9 M V F Z B Y 3 R 1 X z g w L T g 1 L D Q y f S Z x d W 9 0 O y w m c X V v d D t T Z W N 0 a W 9 u M S 9 S X 0 1 h Z F 9 W Q k F j d H V f U m V w Y X J 0 a X R p b 2 5 U b 3 R h b C 9 B d X R v U m V t b 3 Z l Z E N v b H V t b n M x L n t T b 2 1 t Z U R l T k J f T F R W Q W N 0 d V 8 4 N S 0 5 M C w 0 M 3 0 m c X V v d D s s J n F 1 b 3 Q 7 U 2 V j d G l v b j E v U l 9 N Y W R f V k J B Y 3 R 1 X 1 J l c G F y d G l 0 a W 9 u V G 9 0 Y W w v Q X V 0 b 1 J l b W 9 2 Z W R D b 2 x 1 b W 5 z M S 5 7 U 2 9 t b W V E Z U 5 C X 0 x U V k F j d H V f O T A t O T U s N D R 9 J n F 1 b 3 Q 7 L C Z x d W 9 0 O 1 N l Y 3 R p b 2 4 x L 1 J f T W F k X 1 Z C Q W N 0 d V 9 S Z X B h c n R p d G l v b l R v d G F s L 0 F 1 d G 9 S Z W 1 v d m V k Q 2 9 s d W 1 u c z E u e 1 N v b W 1 l R G V O Q l 9 M V F Z B Y 3 R 1 X z k 1 L T E w M C w 0 N X 0 m c X V v d D s s J n F 1 b 3 Q 7 U 2 V j d G l v b j E v U l 9 N Y W R f V k J B Y 3 R 1 X 1 J l c G F y d G l 0 a W 9 u V G 9 0 Y W w v Q X V 0 b 1 J l b W 9 2 Z W R D b 2 x 1 b W 5 z M S 5 7 U 2 9 t b W V E Z U 5 C X 0 x U V k F j d H V f M T A w L T E w N S w 0 N n 0 m c X V v d D s s J n F 1 b 3 Q 7 U 2 V j d G l v b j E v U l 9 N Y W R f V k J B Y 3 R 1 X 1 J l c G F y d G l 0 a W 9 u V G 9 0 Y W w v Q X V 0 b 1 J l b W 9 2 Z W R D b 2 x 1 b W 5 z M S 5 7 U 2 9 t b W V E Z U 5 C X 0 x U V k F j d H V f M T A 1 L T E x M C w 0 N 3 0 m c X V v d D s s J n F 1 b 3 Q 7 U 2 V j d G l v b j E v U l 9 N Y W R f V k J B Y 3 R 1 X 1 J l c G F y d G l 0 a W 9 u V G 9 0 Y W w v Q X V 0 b 1 J l b W 9 2 Z W R D b 2 x 1 b W 5 z M S 5 7 U 2 9 t b W V E Z U 5 C X 0 x U V k F j d H V f M T E w L T E x N S w 0 O H 0 m c X V v d D s s J n F 1 b 3 Q 7 U 2 V j d G l v b j E v U l 9 N Y W R f V k J B Y 3 R 1 X 1 J l c G F y d G l 0 a W 9 u V G 9 0 Y W w v Q X V 0 b 1 J l b W 9 2 Z W R D b 2 x 1 b W 5 z M S 5 7 U 2 9 t b W V E Z U 5 C X 0 x U V k F j d H V f U 3 V w M T E 1 L D Q 5 f S Z x d W 9 0 O 1 0 s J n F 1 b 3 Q 7 Q 2 9 s d W 1 u Q 2 9 1 b n Q m c X V v d D s 6 N T A s J n F 1 b 3 Q 7 S 2 V 5 Q 2 9 s d W 1 u T m F t Z X M m c X V v d D s 6 W 1 0 s J n F 1 b 3 Q 7 Q 2 9 s d W 1 u S W R l b n R p d G l l c y Z x d W 9 0 O z p b J n F 1 b 3 Q 7 U 2 V j d G l v b j E v U l 9 N Y W R f V k J B Y 3 R 1 X 1 J l c G F y d G l 0 a W 9 u V G 9 0 Y W w v Q X V 0 b 1 J l b W 9 2 Z W R D b 2 x 1 b W 5 z M S 5 7 V F 9 N Y W R f R G F 0 Z V 9 k X 2 F y c m V 0 Z S w w f S Z x d W 9 0 O y w m c X V v d D t T Z W N 0 a W 9 u M S 9 S X 0 1 h Z F 9 W Q k F j d H V f U m V w Y X J 0 a X R p b 2 5 U b 3 R h b C 9 B d X R v U m V t b 3 Z l Z E N v b H V t b n M x L n t O Y l 9 N Y W R f V G 9 0 Y W x l L D F 9 J n F 1 b 3 Q 7 L C Z x d W 9 0 O 1 N l Y 3 R p b 2 4 x L 1 J f T W F k X 1 Z C Q W N 0 d V 9 S Z X B h c n R p d G l v b l R v d G F s L 0 F 1 d G 9 S Z W 1 v d m V k Q 2 9 s d W 1 u c z E u e 0 N y Z F 9 N Y W R f V G 9 0 Y W x l L D J 9 J n F 1 b 3 Q 7 L C Z x d W 9 0 O 1 N l Y 3 R p b 2 4 x L 1 J f T W F k X 1 Z C Q W N 0 d V 9 S Z X B h c n R p d G l v b l R v d G F s L 0 F 1 d G 9 S Z W 1 v d m V k Q 2 9 s d W 1 u c z E u e 1 N v b W 1 l R G V D c m R W Q k F j d H U s M 3 0 m c X V v d D s s J n F 1 b 3 Q 7 U 2 V j d G l v b j E v U l 9 N Y W R f V k J B Y 3 R 1 X 1 J l c G F y d G l 0 a W 9 u V G 9 0 Y W w v Q X V 0 b 1 J l b W 9 2 Z W R D b 2 x 1 b W 5 z M S 5 7 T m J D c m V h b m N l c y w 0 f S Z x d W 9 0 O y w m c X V v d D t T Z W N 0 a W 9 u M S 9 S X 0 1 h Z F 9 W Q k F j d H V f U m V w Y X J 0 a X R p b 2 5 U b 3 R h b C 9 B d X R v U m V t b 3 Z l Z E N v b H V t b n M x L n t W Q k E s N X 0 m c X V v d D s s J n F 1 b 3 Q 7 U 2 V j d G l v b j E v U l 9 N Y W R f V k J B Y 3 R 1 X 1 J l c G F y d G l 0 a W 9 u V G 9 0 Y W w v Q X V 0 b 1 J l b W 9 2 Z W R D b 2 x 1 b W 5 z M S 5 7 U 2 9 t b W V E Z V R f T W F k X 0 x U V k F j d H V f S W 5 m N D A s N n 0 m c X V v d D s s J n F 1 b 3 Q 7 U 2 V j d G l v b j E v U l 9 N Y W R f V k J B Y 3 R 1 X 1 J l c G F y d G l 0 a W 9 u V G 9 0 Y W w v Q X V 0 b 1 J l b W 9 2 Z W R D b 2 x 1 b W 5 z M S 5 7 U 2 9 t b W V E Z V R f T W F k X 0 x U V k F j d H V f N D A t N T A s N 3 0 m c X V v d D s s J n F 1 b 3 Q 7 U 2 V j d G l v b j E v U l 9 N Y W R f V k J B Y 3 R 1 X 1 J l c G F y d G l 0 a W 9 u V G 9 0 Y W w v Q X V 0 b 1 J l b W 9 2 Z W R D b 2 x 1 b W 5 z M S 5 7 U 2 9 t b W V E Z V R f T W F k X 0 x U V k F j d H V f N T A t N j A s O H 0 m c X V v d D s s J n F 1 b 3 Q 7 U 2 V j d G l v b j E v U l 9 N Y W R f V k J B Y 3 R 1 X 1 J l c G F y d G l 0 a W 9 u V G 9 0 Y W w v Q X V 0 b 1 J l b W 9 2 Z W R D b 2 x 1 b W 5 z M S 5 7 U 2 9 t b W V E Z V R f T W F k X 0 x U V k F j d H V f N j A t N z A s O X 0 m c X V v d D s s J n F 1 b 3 Q 7 U 2 V j d G l v b j E v U l 9 N Y W R f V k J B Y 3 R 1 X 1 J l c G F y d G l 0 a W 9 u V G 9 0 Y W w v Q X V 0 b 1 J l b W 9 2 Z W R D b 2 x 1 b W 5 z M S 5 7 U 2 9 t b W V E Z V R f T W F k X 0 x U V k F j d H V f N z A t O D A s M T B 9 J n F 1 b 3 Q 7 L C Z x d W 9 0 O 1 N l Y 3 R p b 2 4 x L 1 J f T W F k X 1 Z C Q W N 0 d V 9 S Z X B h c n R p d G l v b l R v d G F s L 0 F 1 d G 9 S Z W 1 v d m V k Q 2 9 s d W 1 u c z E u e 1 N v b W 1 l R G V U X 0 1 h Z F 9 M V F Z B Y 3 R 1 X z g w L T k w L D E x f S Z x d W 9 0 O y w m c X V v d D t T Z W N 0 a W 9 u M S 9 S X 0 1 h Z F 9 W Q k F j d H V f U m V w Y X J 0 a X R p b 2 5 U b 3 R h b C 9 B d X R v U m V t b 3 Z l Z E N v b H V t b n M x L n t T b 2 1 t Z U R l V F 9 N Y W R f T F R W Q W N 0 d V 8 5 M C 0 x M D A s M T J 9 J n F 1 b 3 Q 7 L C Z x d W 9 0 O 1 N l Y 3 R p b 2 4 x L 1 J f T W F k X 1 Z C Q W N 0 d V 9 S Z X B h c n R p d G l v b l R v d G F s L 0 F 1 d G 9 S Z W 1 v d m V k Q 2 9 s d W 1 u c z E u e 1 N v b W 1 l R G V U X 0 1 h Z F 9 M V F Z B Y 3 R 1 X 1 N 1 c D E w M C w x M 3 0 m c X V v d D s s J n F 1 b 3 Q 7 U 2 V j d G l v b j E v U l 9 N Y W R f V k J B Y 3 R 1 X 1 J l c G F y d G l 0 a W 9 u V G 9 0 Y W w v Q X V 0 b 1 J l b W 9 2 Z W R D b 2 x 1 b W 5 z M S 5 7 U 2 9 t b W V E Z V R f T W F k X 0 x U V k F j d H V f M T A w L T E x M C w x N H 0 m c X V v d D s s J n F 1 b 3 Q 7 U 2 V j d G l v b j E v U l 9 N Y W R f V k J B Y 3 R 1 X 1 J l c G F y d G l 0 a W 9 u V G 9 0 Y W w v Q X V 0 b 1 J l b W 9 2 Z W R D b 2 x 1 b W 5 z M S 5 7 U 2 9 t b W V E Z V R f T W F k X 0 x U V k F j d H V f M T E w L T E y M C w x N X 0 m c X V v d D s s J n F 1 b 3 Q 7 U 2 V j d G l v b j E v U l 9 N Y W R f V k J B Y 3 R 1 X 1 J l c G F y d G l 0 a W 9 u V G 9 0 Y W w v Q X V 0 b 1 J l b W 9 2 Z W R D b 2 x 1 b W 5 z M S 5 7 U 2 9 t b W V E Z V R f T W F k X 0 x U V k F j d H V f M T I w L T E z M C w x N n 0 m c X V v d D s s J n F 1 b 3 Q 7 U 2 V j d G l v b j E v U l 9 N Y W R f V k J B Y 3 R 1 X 1 J l c G F y d G l 0 a W 9 u V G 9 0 Y W w v Q X V 0 b 1 J l b W 9 2 Z W R D b 2 x 1 b W 5 z M S 5 7 U 2 9 t b W V E Z V R f T W F k X 0 x U V k F j d H V f M T M w L T E 0 M C w x N 3 0 m c X V v d D s s J n F 1 b 3 Q 7 U 2 V j d G l v b j E v U l 9 N Y W R f V k J B Y 3 R 1 X 1 J l c G F y d G l 0 a W 9 u V G 9 0 Y W w v Q X V 0 b 1 J l b W 9 2 Z W R D b 2 x 1 b W 5 z M S 5 7 U 2 9 t b W V E Z V R f T W F k X 0 x U V k F j d H V f M T Q w L T E 1 M C w x O H 0 m c X V v d D s s J n F 1 b 3 Q 7 U 2 V j d G l v b j E v U l 9 N Y W R f V k J B Y 3 R 1 X 1 J l c G F y d G l 0 a W 9 u V G 9 0 Y W w v Q X V 0 b 1 J l b W 9 2 Z W R D b 2 x 1 b W 5 z M S 5 7 U 2 9 t b W V E Z V R f T W F k X 0 x U V k F j d H V f U 3 V w M T U w L D E 5 f S Z x d W 9 0 O y w m c X V v d D t T Z W N 0 a W 9 u M S 9 S X 0 1 h Z F 9 W Q k F j d H V f U m V w Y X J 0 a X R p b 2 5 U b 3 R h b C 9 B d X R v U m V t b 3 Z l Z E N v b H V t b n M x L n t T b 2 1 t Z U R l V F 9 N Y W R f T F R W Q W N 0 d V 8 4 M C 0 4 N S w y M H 0 m c X V v d D s s J n F 1 b 3 Q 7 U 2 V j d G l v b j E v U l 9 N Y W R f V k J B Y 3 R 1 X 1 J l c G F y d G l 0 a W 9 u V G 9 0 Y W w v Q X V 0 b 1 J l b W 9 2 Z W R D b 2 x 1 b W 5 z M S 5 7 U 2 9 t b W V E Z V R f T W F k X 0 x U V k F j d H V f O D U t O T A s M j F 9 J n F 1 b 3 Q 7 L C Z x d W 9 0 O 1 N l Y 3 R p b 2 4 x L 1 J f T W F k X 1 Z C Q W N 0 d V 9 S Z X B h c n R p d G l v b l R v d G F s L 0 F 1 d G 9 S Z W 1 v d m V k Q 2 9 s d W 1 u c z E u e 1 N v b W 1 l R G V U X 0 1 h Z F 9 M V F Z B Y 3 R 1 X z k w L T k 1 L D I y f S Z x d W 9 0 O y w m c X V v d D t T Z W N 0 a W 9 u M S 9 S X 0 1 h Z F 9 W Q k F j d H V f U m V w Y X J 0 a X R p b 2 5 U b 3 R h b C 9 B d X R v U m V t b 3 Z l Z E N v b H V t b n M x L n t T b 2 1 t Z U R l V F 9 N Y W R f T F R W Q W N 0 d V 8 5 N S 0 x M D A s M j N 9 J n F 1 b 3 Q 7 L C Z x d W 9 0 O 1 N l Y 3 R p b 2 4 x L 1 J f T W F k X 1 Z C Q W N 0 d V 9 S Z X B h c n R p d G l v b l R v d G F s L 0 F 1 d G 9 S Z W 1 v d m V k Q 2 9 s d W 1 u c z E u e 1 N v b W 1 l R G V U X 0 1 h Z F 9 M V F Z B Y 3 R 1 X z E w M C 0 x M D U s M j R 9 J n F 1 b 3 Q 7 L C Z x d W 9 0 O 1 N l Y 3 R p b 2 4 x L 1 J f T W F k X 1 Z C Q W N 0 d V 9 S Z X B h c n R p d G l v b l R v d G F s L 0 F 1 d G 9 S Z W 1 v d m V k Q 2 9 s d W 1 u c z E u e 1 N v b W 1 l R G V U X 0 1 h Z F 9 M V F Z B Y 3 R 1 X z E w N S 0 x M T A s M j V 9 J n F 1 b 3 Q 7 L C Z x d W 9 0 O 1 N l Y 3 R p b 2 4 x L 1 J f T W F k X 1 Z C Q W N 0 d V 9 S Z X B h c n R p d G l v b l R v d G F s L 0 F 1 d G 9 S Z W 1 v d m V k Q 2 9 s d W 1 u c z E u e 1 N v b W 1 l R G V U X 0 1 h Z F 9 M V F Z B Y 3 R 1 X z E x M C 0 x M T U s M j Z 9 J n F 1 b 3 Q 7 L C Z x d W 9 0 O 1 N l Y 3 R p b 2 4 x L 1 J f T W F k X 1 Z C Q W N 0 d V 9 S Z X B h c n R p d G l v b l R v d G F s L 0 F 1 d G 9 S Z W 1 v d m V k Q 2 9 s d W 1 u c z E u e 1 N v b W 1 l R G V U X 0 1 h Z F 9 M V F Z B Y 3 R 1 X 1 N 1 c D E x N S w y N 3 0 m c X V v d D s s J n F 1 b 3 Q 7 U 2 V j d G l v b j E v U l 9 N Y W R f V k J B Y 3 R 1 X 1 J l c G F y d G l 0 a W 9 u V G 9 0 Y W w v Q X V 0 b 1 J l b W 9 2 Z W R D b 2 x 1 b W 5 z M S 5 7 U 2 9 t b W V E Z U 5 C X 0 x U V k F j d H V f S W 5 m N D A s M j h 9 J n F 1 b 3 Q 7 L C Z x d W 9 0 O 1 N l Y 3 R p b 2 4 x L 1 J f T W F k X 1 Z C Q W N 0 d V 9 S Z X B h c n R p d G l v b l R v d G F s L 0 F 1 d G 9 S Z W 1 v d m V k Q 2 9 s d W 1 u c z E u e 1 N v b W 1 l R G V O Q l 9 M V F Z B Y 3 R 1 X z Q w L T U w L D I 5 f S Z x d W 9 0 O y w m c X V v d D t T Z W N 0 a W 9 u M S 9 S X 0 1 h Z F 9 W Q k F j d H V f U m V w Y X J 0 a X R p b 2 5 U b 3 R h b C 9 B d X R v U m V t b 3 Z l Z E N v b H V t b n M x L n t T b 2 1 t Z U R l T k J f T F R W Q W N 0 d V 8 1 M C 0 2 M C w z M H 0 m c X V v d D s s J n F 1 b 3 Q 7 U 2 V j d G l v b j E v U l 9 N Y W R f V k J B Y 3 R 1 X 1 J l c G F y d G l 0 a W 9 u V G 9 0 Y W w v Q X V 0 b 1 J l b W 9 2 Z W R D b 2 x 1 b W 5 z M S 5 7 U 2 9 t b W V E Z U 5 C X 0 x U V k F j d H V f N j A t N z A s M z F 9 J n F 1 b 3 Q 7 L C Z x d W 9 0 O 1 N l Y 3 R p b 2 4 x L 1 J f T W F k X 1 Z C Q W N 0 d V 9 S Z X B h c n R p d G l v b l R v d G F s L 0 F 1 d G 9 S Z W 1 v d m V k Q 2 9 s d W 1 u c z E u e 1 N v b W 1 l R G V O Q l 9 M V F Z B Y 3 R 1 X z c w L T g w L D M y f S Z x d W 9 0 O y w m c X V v d D t T Z W N 0 a W 9 u M S 9 S X 0 1 h Z F 9 W Q k F j d H V f U m V w Y X J 0 a X R p b 2 5 U b 3 R h b C 9 B d X R v U m V t b 3 Z l Z E N v b H V t b n M x L n t T b 2 1 t Z U R l T k J f T F R W Q W N 0 d V 8 4 M C 0 5 M C w z M 3 0 m c X V v d D s s J n F 1 b 3 Q 7 U 2 V j d G l v b j E v U l 9 N Y W R f V k J B Y 3 R 1 X 1 J l c G F y d G l 0 a W 9 u V G 9 0 Y W w v Q X V 0 b 1 J l b W 9 2 Z W R D b 2 x 1 b W 5 z M S 5 7 U 2 9 t b W V E Z U 5 C X 0 x U V k F j d H V f O T A t M T A w L D M 0 f S Z x d W 9 0 O y w m c X V v d D t T Z W N 0 a W 9 u M S 9 S X 0 1 h Z F 9 W Q k F j d H V f U m V w Y X J 0 a X R p b 2 5 U b 3 R h b C 9 B d X R v U m V t b 3 Z l Z E N v b H V t b n M x L n t T b 2 1 t Z U R l T k J f T F R W Q W N 0 d V 9 T d X A x M D A s M z V 9 J n F 1 b 3 Q 7 L C Z x d W 9 0 O 1 N l Y 3 R p b 2 4 x L 1 J f T W F k X 1 Z C Q W N 0 d V 9 S Z X B h c n R p d G l v b l R v d G F s L 0 F 1 d G 9 S Z W 1 v d m V k Q 2 9 s d W 1 u c z E u e 1 N v b W 1 l R G V O Q l 9 M V F Z B Y 3 R 1 X z E w M C 0 x M T A s M z Z 9 J n F 1 b 3 Q 7 L C Z x d W 9 0 O 1 N l Y 3 R p b 2 4 x L 1 J f T W F k X 1 Z C Q W N 0 d V 9 S Z X B h c n R p d G l v b l R v d G F s L 0 F 1 d G 9 S Z W 1 v d m V k Q 2 9 s d W 1 u c z E u e 1 N v b W 1 l R G V O Q l 9 M V F Z B Y 3 R 1 X z E x M C 0 x M j A s M z d 9 J n F 1 b 3 Q 7 L C Z x d W 9 0 O 1 N l Y 3 R p b 2 4 x L 1 J f T W F k X 1 Z C Q W N 0 d V 9 S Z X B h c n R p d G l v b l R v d G F s L 0 F 1 d G 9 S Z W 1 v d m V k Q 2 9 s d W 1 u c z E u e 1 N v b W 1 l R G V O Q l 9 M V F Z B Y 3 R 1 X z E y M C 0 x M z A s M z h 9 J n F 1 b 3 Q 7 L C Z x d W 9 0 O 1 N l Y 3 R p b 2 4 x L 1 J f T W F k X 1 Z C Q W N 0 d V 9 S Z X B h c n R p d G l v b l R v d G F s L 0 F 1 d G 9 S Z W 1 v d m V k Q 2 9 s d W 1 u c z E u e 1 N v b W 1 l R G V O Q l 9 M V F Z B Y 3 R 1 X z E z M C 0 x N D A s M z l 9 J n F 1 b 3 Q 7 L C Z x d W 9 0 O 1 N l Y 3 R p b 2 4 x L 1 J f T W F k X 1 Z C Q W N 0 d V 9 S Z X B h c n R p d G l v b l R v d G F s L 0 F 1 d G 9 S Z W 1 v d m V k Q 2 9 s d W 1 u c z E u e 1 N v b W 1 l R G V O Q l 9 M V F Z B Y 3 R 1 X z E 0 M C 0 x N T A s N D B 9 J n F 1 b 3 Q 7 L C Z x d W 9 0 O 1 N l Y 3 R p b 2 4 x L 1 J f T W F k X 1 Z C Q W N 0 d V 9 S Z X B h c n R p d G l v b l R v d G F s L 0 F 1 d G 9 S Z W 1 v d m V k Q 2 9 s d W 1 u c z E u e 1 N v b W 1 l R G V O Q l 9 M V F Z B Y 3 R 1 X 1 N 1 c D E 1 M C w 0 M X 0 m c X V v d D s s J n F 1 b 3 Q 7 U 2 V j d G l v b j E v U l 9 N Y W R f V k J B Y 3 R 1 X 1 J l c G F y d G l 0 a W 9 u V G 9 0 Y W w v Q X V 0 b 1 J l b W 9 2 Z W R D b 2 x 1 b W 5 z M S 5 7 U 2 9 t b W V E Z U 5 C X 0 x U V k F j d H V f O D A t O D U s N D J 9 J n F 1 b 3 Q 7 L C Z x d W 9 0 O 1 N l Y 3 R p b 2 4 x L 1 J f T W F k X 1 Z C Q W N 0 d V 9 S Z X B h c n R p d G l v b l R v d G F s L 0 F 1 d G 9 S Z W 1 v d m V k Q 2 9 s d W 1 u c z E u e 1 N v b W 1 l R G V O Q l 9 M V F Z B Y 3 R 1 X z g 1 L T k w L D Q z f S Z x d W 9 0 O y w m c X V v d D t T Z W N 0 a W 9 u M S 9 S X 0 1 h Z F 9 W Q k F j d H V f U m V w Y X J 0 a X R p b 2 5 U b 3 R h b C 9 B d X R v U m V t b 3 Z l Z E N v b H V t b n M x L n t T b 2 1 t Z U R l T k J f T F R W Q W N 0 d V 8 5 M C 0 5 N S w 0 N H 0 m c X V v d D s s J n F 1 b 3 Q 7 U 2 V j d G l v b j E v U l 9 N Y W R f V k J B Y 3 R 1 X 1 J l c G F y d G l 0 a W 9 u V G 9 0 Y W w v Q X V 0 b 1 J l b W 9 2 Z W R D b 2 x 1 b W 5 z M S 5 7 U 2 9 t b W V E Z U 5 C X 0 x U V k F j d H V f O T U t M T A w L D Q 1 f S Z x d W 9 0 O y w m c X V v d D t T Z W N 0 a W 9 u M S 9 S X 0 1 h Z F 9 W Q k F j d H V f U m V w Y X J 0 a X R p b 2 5 U b 3 R h b C 9 B d X R v U m V t b 3 Z l Z E N v b H V t b n M x L n t T b 2 1 t Z U R l T k J f T F R W Q W N 0 d V 8 x M D A t M T A 1 L D Q 2 f S Z x d W 9 0 O y w m c X V v d D t T Z W N 0 a W 9 u M S 9 S X 0 1 h Z F 9 W Q k F j d H V f U m V w Y X J 0 a X R p b 2 5 U b 3 R h b C 9 B d X R v U m V t b 3 Z l Z E N v b H V t b n M x L n t T b 2 1 t Z U R l T k J f T F R W Q W N 0 d V 8 x M D U t M T E w L D Q 3 f S Z x d W 9 0 O y w m c X V v d D t T Z W N 0 a W 9 u M S 9 S X 0 1 h Z F 9 W Q k F j d H V f U m V w Y X J 0 a X R p b 2 5 U b 3 R h b C 9 B d X R v U m V t b 3 Z l Z E N v b H V t b n M x L n t T b 2 1 t Z U R l T k J f T F R W Q W N 0 d V 8 x M T A t M T E 1 L D Q 4 f S Z x d W 9 0 O y w m c X V v d D t T Z W N 0 a W 9 u M S 9 S X 0 1 h Z F 9 W Q k F j d H V f U m V w Y X J 0 a X R p b 2 5 U b 3 R h b C 9 B d X R v U m V t b 3 Z l Z E N v b H V t b n M x L n t T b 2 1 t Z U R l T k J f T F R W Q W N 0 d V 9 T d X A x M T U s N 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Y W R f V X N h Z 2 V C R l R v d G F s 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O C 4 z O D Y 2 M T U 4 W i I v P j x F b n R y e S B U e X B l P S J G a W x s Q 2 9 s d W 1 u V H l w Z X M i I F Z h b H V l P S J z Q n d V R k J R V U Z C U T 0 9 I i 8 + P E V u d H J 5 I F R 5 c G U 9 I k Z p b G x D b 2 x 1 b W 5 O Y W 1 l c y I g V m F s d W U 9 I n N b J n F 1 b 3 Q 7 V F 9 N Y W R f R G F 0 Z V 9 k X 2 F y c m V 0 Z S Z x d W 9 0 O y w m c X V v d D t T b 2 1 t Z U R l V F 9 N Y W R f Q 3 J k J n F 1 b 3 Q 7 L C Z x d W 9 0 O 1 N v b W 1 l R G V U X 0 1 h Z F 9 D c m R f U l A m c X V v d D s s J n F 1 b 3 Q 7 U 2 9 t b W V E Z V R f T W F k X 0 N y Z F 9 S U y Z x d W 9 0 O y w m c X V v d D t T b 2 1 t Z U R l V F 9 N Y W R f Q 3 J k X 1 J M J n F 1 b 3 Q 7 L C Z x d W 9 0 O 1 N v b W 1 l R G V U X 0 1 h Z F 9 D c m R f Q S Z x d W 9 0 O y w m c X V v d D t T b 2 1 t Z U R l V F 9 N Y W R f Q 3 J k X 0 5 D 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h M D g 3 O T k y M i 0 3 M W F m L T R m M G I t Y W F l M S 0 0 Z j R i N z U 4 N W N k Y T M i L z 4 8 R W 5 0 c n k g V H l w Z T 0 i U m V s Y X R p b 2 5 z a G l w S W 5 m b 0 N v b n R h a W 5 l c i I g V m F s d W U 9 I n N 7 J n F 1 b 3 Q 7 Y 2 9 s d W 1 u Q 2 9 1 b n Q m c X V v d D s 6 N y w m c X V v d D t r Z X l D b 2 x 1 b W 5 O Y W 1 l c y Z x d W 9 0 O z p b X S w m c X V v d D t x d W V y e V J l b G F 0 a W 9 u c 2 h p c H M m c X V v d D s 6 W 1 0 s J n F 1 b 3 Q 7 Y 2 9 s d W 1 u S W R l b n R p d G l l c y Z x d W 9 0 O z p b J n F 1 b 3 Q 7 U 2 V j d G l v b j E v U l 9 N Y W R f V X N h Z 2 V C R l R v d G F s L 0 F 1 d G 9 S Z W 1 v d m V k Q 2 9 s d W 1 u c z E u e 1 R f T W F k X 0 R h d G V f Z F 9 h c n J l d G U s M H 0 m c X V v d D s s J n F 1 b 3 Q 7 U 2 V j d G l v b j E v U l 9 N Y W R f V X N h Z 2 V C R l R v d G F s L 0 F 1 d G 9 S Z W 1 v d m V k Q 2 9 s d W 1 u c z E u e 1 N v b W 1 l R G V U X 0 1 h Z F 9 D c m Q s M X 0 m c X V v d D s s J n F 1 b 3 Q 7 U 2 V j d G l v b j E v U l 9 N Y W R f V X N h Z 2 V C R l R v d G F s L 0 F 1 d G 9 S Z W 1 v d m V k Q 2 9 s d W 1 u c z E u e 1 N v b W 1 l R G V U X 0 1 h Z F 9 D c m R f U l A s M n 0 m c X V v d D s s J n F 1 b 3 Q 7 U 2 V j d G l v b j E v U l 9 N Y W R f V X N h Z 2 V C R l R v d G F s L 0 F 1 d G 9 S Z W 1 v d m V k Q 2 9 s d W 1 u c z E u e 1 N v b W 1 l R G V U X 0 1 h Z F 9 D c m R f U l M s M 3 0 m c X V v d D s s J n F 1 b 3 Q 7 U 2 V j d G l v b j E v U l 9 N Y W R f V X N h Z 2 V C R l R v d G F s L 0 F 1 d G 9 S Z W 1 v d m V k Q 2 9 s d W 1 u c z E u e 1 N v b W 1 l R G V U X 0 1 h Z F 9 D c m R f U k w s N H 0 m c X V v d D s s J n F 1 b 3 Q 7 U 2 V j d G l v b j E v U l 9 N Y W R f V X N h Z 2 V C R l R v d G F s L 0 F 1 d G 9 S Z W 1 v d m V k Q 2 9 s d W 1 u c z E u e 1 N v b W 1 l R G V U X 0 1 h Z F 9 D c m R f Q S w 1 f S Z x d W 9 0 O y w m c X V v d D t T Z W N 0 a W 9 u M S 9 S X 0 1 h Z F 9 V c 2 F n Z U J G V G 9 0 Y W w v Q X V 0 b 1 J l b W 9 2 Z W R D b 2 x 1 b W 5 z M S 5 7 U 2 9 t b W V E Z V R f T W F k X 0 N y Z F 9 O Q y w 2 f S Z x d W 9 0 O 1 0 s J n F 1 b 3 Q 7 Q 2 9 s d W 1 u Q 2 9 1 b n Q m c X V v d D s 6 N y w m c X V v d D t L Z X l D b 2 x 1 b W 5 O Y W 1 l c y Z x d W 9 0 O z p b X S w m c X V v d D t D b 2 x 1 b W 5 J Z G V u d G l 0 a W V z J n F 1 b 3 Q 7 O l s m c X V v d D t T Z W N 0 a W 9 u M S 9 S X 0 1 h Z F 9 V c 2 F n Z U J G V G 9 0 Y W w v Q X V 0 b 1 J l b W 9 2 Z W R D b 2 x 1 b W 5 z M S 5 7 V F 9 N Y W R f R G F 0 Z V 9 k X 2 F y c m V 0 Z S w w f S Z x d W 9 0 O y w m c X V v d D t T Z W N 0 a W 9 u M S 9 S X 0 1 h Z F 9 V c 2 F n Z U J G V G 9 0 Y W w v Q X V 0 b 1 J l b W 9 2 Z W R D b 2 x 1 b W 5 z M S 5 7 U 2 9 t b W V E Z V R f T W F k X 0 N y Z C w x f S Z x d W 9 0 O y w m c X V v d D t T Z W N 0 a W 9 u M S 9 S X 0 1 h Z F 9 V c 2 F n Z U J G V G 9 0 Y W w v Q X V 0 b 1 J l b W 9 2 Z W R D b 2 x 1 b W 5 z M S 5 7 U 2 9 t b W V E Z V R f T W F k X 0 N y Z F 9 S U C w y f S Z x d W 9 0 O y w m c X V v d D t T Z W N 0 a W 9 u M S 9 S X 0 1 h Z F 9 V c 2 F n Z U J G V G 9 0 Y W w v Q X V 0 b 1 J l b W 9 2 Z W R D b 2 x 1 b W 5 z M S 5 7 U 2 9 t b W V E Z V R f T W F k X 0 N y Z F 9 S U y w z f S Z x d W 9 0 O y w m c X V v d D t T Z W N 0 a W 9 u M S 9 S X 0 1 h Z F 9 V c 2 F n Z U J G V G 9 0 Y W w v Q X V 0 b 1 J l b W 9 2 Z W R D b 2 x 1 b W 5 z M S 5 7 U 2 9 t b W V E Z V R f T W F k X 0 N y Z F 9 S T C w 0 f S Z x d W 9 0 O y w m c X V v d D t T Z W N 0 a W 9 u M S 9 S X 0 1 h Z F 9 V c 2 F n Z U J G V G 9 0 Y W w v Q X V 0 b 1 J l b W 9 2 Z W R D b 2 x 1 b W 5 z M S 5 7 U 2 9 t b W V E Z V R f T W F k X 0 N y Z F 9 B L D V 9 J n F 1 b 3 Q 7 L C Z x d W 9 0 O 1 N l Y 3 R p b 2 4 x L 1 J f T W F k X 1 V z Y W d l Q k Z U b 3 R h b C 9 B d X R v U m V t b 3 Z l Z E N v b H V t b n M x L n t T b 2 1 t Z U R l V F 9 N Y W R f Q 3 J k X 0 5 D L D Z 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Y W R f R 2 F y Y W 5 0 a W V U b 3 R h b 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I 6 N D Y u N z Y z M j k 5 N V o i L z 4 8 R W 5 0 c n k g V H l w Z T 0 i R m l s b E N v b H V t b l R 5 c G V z I i B W Y W x 1 Z T 0 i c 0 J 3 V U N C U V V G Q l F V R k J R V U Z C U V V G Q l F V R k J R V U Z C U V V G Q l F V R i I v P j x F b n R y e S B U e X B l P S J G a W x s Q 2 9 s d W 1 u T m F t Z X M i I F Z h b H V l P S J z W y Z x d W 9 0 O 1 R f T W F k X 0 R h d G V f Z F 9 h c n J l d G U m c X V v d D s s J n F 1 b 3 Q 7 U 2 9 t b W V E Z V R f T W F k X 0 N y Z C Z x d W 9 0 O y w m c X V v d D t O Y l R v d G F s T W F k J n F 1 b 3 Q 7 L C Z x d W 9 0 O 1 N v b W 1 l R G V U X 0 1 h Z F 9 D c m R H Y X J I J n F 1 b 3 Q 7 L C Z x d W 9 0 O 1 N v b W 1 l R G V U X 0 1 h Z F 9 D c m R H Y X J D J n F 1 b 3 Q 7 L C Z x d W 9 0 O 1 N v b W 1 l R G V U X 0 1 h Z F 9 O Y k d h c k g m c X V v d D s s J n F 1 b 3 Q 7 U 2 9 t b W V E Z V R f T W F k X 0 5 i R 2 F y Q y Z x d W 9 0 O y w m c X V v d D t T b 2 1 t Z U R l V F 9 N Y W R f Q 3 J k X 0 N M J n F 1 b 3 Q 7 L C Z x d W 9 0 O 1 N v b W 1 l R G V U X 0 1 h Z F 9 D c m R f Q 2 E m c X V v d D s s J n F 1 b 3 Q 7 U 2 9 t b W V E Z V R f T W F k X 0 N y Z F 9 D T l A m c X V v d D s s J n F 1 b 3 Q 7 U 2 9 t b W V E Z V R f T W F k X 0 N y Z F 9 H Z W 4 m c X V v d D s s J n F 1 b 3 Q 7 U 2 9 t b W V E Z V R f T W F k X 0 N y Z F 9 T Y W M m c X V v d D s s J n F 1 b 3 Q 7 U 2 9 t b W V E Z V R f T W F k X 0 N y Z F 9 B J n F 1 b 3 Q 7 L C Z x d W 9 0 O 1 N v b W 1 l R G V U X 0 1 h Z F 9 D c m R f S C Z x d W 9 0 O y w m c X V v d D t T b 2 1 t Z U R l V F 9 N Y W R f Q 3 J k X 0 5 D J n F 1 b 3 Q 7 L C Z x d W 9 0 O 1 N v b W 1 l R G V U X 0 1 h Z F 9 O Y k N M J n F 1 b 3 Q 7 L C Z x d W 9 0 O 1 N v b W 1 l R G V U X 0 1 h Z F 9 O Y k N h J n F 1 b 3 Q 7 L C Z x d W 9 0 O 1 N v b W 1 l R G V U X 0 1 h Z F 9 O Y k N O U C Z x d W 9 0 O y w m c X V v d D t T b 2 1 t Z U R l V F 9 N Y W R f T m J H Z W 4 m c X V v d D s s J n F 1 b 3 Q 7 U 2 9 t b W V E Z V R f T W F k X 0 5 i U 2 F j J n F 1 b 3 Q 7 L C Z x d W 9 0 O 1 N v b W 1 l R G V U X 0 1 h Z F 9 O Y k E m c X V v d D s s J n F 1 b 3 Q 7 U 2 9 t b W V E Z V R f T W F k X 0 5 i S C Z x d W 9 0 O y w m c X V v d D t T b 2 1 t Z U R l V F 9 N Y W R f T m J O Q y Z x d W 9 0 O y w m c X V v d D t T b 2 1 t Z U R l V F 9 N Y W R f Q 3 J k X 0 N F R 0 M m c X V v d D s s J n F 1 b 3 Q 7 U 2 9 t b W V E Z V R f T W F k X 0 5 i Q 0 V H Q y Z x d W 9 0 O y w m c X V v d D t T b 2 1 t Z U R l V F 9 N Y W R f Q 3 J k X 1 B h c m 4 m c X V v d D s s J n F 1 b 3 Q 7 U 2 9 t b W V E Z V R f T W F k X 0 5 i U G F y 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z B l O D Z j M T M t M z E 3 Z S 0 0 M j g 3 L T k 4 Z G Y t N G Z j Y z A y Z G Z l N m R j I i 8 + P E V u d H J 5 I F R 5 c G U 9 I l J l b G F 0 a W 9 u c 2 h p c E l u Z m 9 D b 2 5 0 Y W l u Z X I i I F Z h b H V l P S J z e y Z x d W 9 0 O 2 N v b H V t b k N v d W 5 0 J n F 1 b 3 Q 7 O j I 3 L C Z x d W 9 0 O 2 t l e U N v b H V t b k 5 h b W V z J n F 1 b 3 Q 7 O l t d L C Z x d W 9 0 O 3 F 1 Z X J 5 U m V s Y X R p b 2 5 z a G l w c y Z x d W 9 0 O z p b X S w m c X V v d D t j b 2 x 1 b W 5 J Z G V u d G l 0 a W V z J n F 1 b 3 Q 7 O l s m c X V v d D t T Z W N 0 a W 9 u M S 9 S X 0 1 h Z F 9 H Y X J h b n R p Z V R v d G F s L 0 F 1 d G 9 S Z W 1 v d m V k Q 2 9 s d W 1 u c z E u e 1 R f T W F k X 0 R h d G V f Z F 9 h c n J l d G U s M H 0 m c X V v d D s s J n F 1 b 3 Q 7 U 2 V j d G l v b j E v U l 9 N Y W R f R 2 F y Y W 5 0 a W V U b 3 R h b C 9 B d X R v U m V t b 3 Z l Z E N v b H V t b n M x L n t T b 2 1 t Z U R l V F 9 N Y W R f Q 3 J k L D F 9 J n F 1 b 3 Q 7 L C Z x d W 9 0 O 1 N l Y 3 R p b 2 4 x L 1 J f T W F k X 0 d h c m F u d G l l V G 9 0 Y W w v Q X V 0 b 1 J l b W 9 2 Z W R D b 2 x 1 b W 5 z M S 5 7 T m J U b 3 R h b E 1 h Z C w y f S Z x d W 9 0 O y w m c X V v d D t T Z W N 0 a W 9 u M S 9 S X 0 1 h Z F 9 H Y X J h b n R p Z V R v d G F s L 0 F 1 d G 9 S Z W 1 v d m V k Q 2 9 s d W 1 u c z E u e 1 N v b W 1 l R G V U X 0 1 h Z F 9 D c m R H Y X J I L D N 9 J n F 1 b 3 Q 7 L C Z x d W 9 0 O 1 N l Y 3 R p b 2 4 x L 1 J f T W F k X 0 d h c m F u d G l l V G 9 0 Y W w v Q X V 0 b 1 J l b W 9 2 Z W R D b 2 x 1 b W 5 z M S 5 7 U 2 9 t b W V E Z V R f T W F k X 0 N y Z E d h c k M s N H 0 m c X V v d D s s J n F 1 b 3 Q 7 U 2 V j d G l v b j E v U l 9 N Y W R f R 2 F y Y W 5 0 a W V U b 3 R h b C 9 B d X R v U m V t b 3 Z l Z E N v b H V t b n M x L n t T b 2 1 t Z U R l V F 9 N Y W R f T m J H Y X J I L D V 9 J n F 1 b 3 Q 7 L C Z x d W 9 0 O 1 N l Y 3 R p b 2 4 x L 1 J f T W F k X 0 d h c m F u d G l l V G 9 0 Y W w v Q X V 0 b 1 J l b W 9 2 Z W R D b 2 x 1 b W 5 z M S 5 7 U 2 9 t b W V E Z V R f T W F k X 0 5 i R 2 F y Q y w 2 f S Z x d W 9 0 O y w m c X V v d D t T Z W N 0 a W 9 u M S 9 S X 0 1 h Z F 9 H Y X J h b n R p Z V R v d G F s L 0 F 1 d G 9 S Z W 1 v d m V k Q 2 9 s d W 1 u c z E u e 1 N v b W 1 l R G V U X 0 1 h Z F 9 D c m R f Q 0 w s N 3 0 m c X V v d D s s J n F 1 b 3 Q 7 U 2 V j d G l v b j E v U l 9 N Y W R f R 2 F y Y W 5 0 a W V U b 3 R h b C 9 B d X R v U m V t b 3 Z l Z E N v b H V t b n M x L n t T b 2 1 t Z U R l V F 9 N Y W R f Q 3 J k X 0 N h L D h 9 J n F 1 b 3 Q 7 L C Z x d W 9 0 O 1 N l Y 3 R p b 2 4 x L 1 J f T W F k X 0 d h c m F u d G l l V G 9 0 Y W w v Q X V 0 b 1 J l b W 9 2 Z W R D b 2 x 1 b W 5 z M S 5 7 U 2 9 t b W V E Z V R f T W F k X 0 N y Z F 9 D T l A s O X 0 m c X V v d D s s J n F 1 b 3 Q 7 U 2 V j d G l v b j E v U l 9 N Y W R f R 2 F y Y W 5 0 a W V U b 3 R h b C 9 B d X R v U m V t b 3 Z l Z E N v b H V t b n M x L n t T b 2 1 t Z U R l V F 9 N Y W R f Q 3 J k X 0 d l b i w x M H 0 m c X V v d D s s J n F 1 b 3 Q 7 U 2 V j d G l v b j E v U l 9 N Y W R f R 2 F y Y W 5 0 a W V U b 3 R h b C 9 B d X R v U m V t b 3 Z l Z E N v b H V t b n M x L n t T b 2 1 t Z U R l V F 9 N Y W R f Q 3 J k X 1 N h Y y w x M X 0 m c X V v d D s s J n F 1 b 3 Q 7 U 2 V j d G l v b j E v U l 9 N Y W R f R 2 F y Y W 5 0 a W V U b 3 R h b C 9 B d X R v U m V t b 3 Z l Z E N v b H V t b n M x L n t T b 2 1 t Z U R l V F 9 N Y W R f Q 3 J k X 0 E s M T J 9 J n F 1 b 3 Q 7 L C Z x d W 9 0 O 1 N l Y 3 R p b 2 4 x L 1 J f T W F k X 0 d h c m F u d G l l V G 9 0 Y W w v Q X V 0 b 1 J l b W 9 2 Z W R D b 2 x 1 b W 5 z M S 5 7 U 2 9 t b W V E Z V R f T W F k X 0 N y Z F 9 I L D E z f S Z x d W 9 0 O y w m c X V v d D t T Z W N 0 a W 9 u M S 9 S X 0 1 h Z F 9 H Y X J h b n R p Z V R v d G F s L 0 F 1 d G 9 S Z W 1 v d m V k Q 2 9 s d W 1 u c z E u e 1 N v b W 1 l R G V U X 0 1 h Z F 9 D c m R f T k M s M T R 9 J n F 1 b 3 Q 7 L C Z x d W 9 0 O 1 N l Y 3 R p b 2 4 x L 1 J f T W F k X 0 d h c m F u d G l l V G 9 0 Y W w v Q X V 0 b 1 J l b W 9 2 Z W R D b 2 x 1 b W 5 z M S 5 7 U 2 9 t b W V E Z V R f T W F k X 0 5 i Q 0 w s M T V 9 J n F 1 b 3 Q 7 L C Z x d W 9 0 O 1 N l Y 3 R p b 2 4 x L 1 J f T W F k X 0 d h c m F u d G l l V G 9 0 Y W w v Q X V 0 b 1 J l b W 9 2 Z W R D b 2 x 1 b W 5 z M S 5 7 U 2 9 t b W V E Z V R f T W F k X 0 5 i Q 2 E s M T Z 9 J n F 1 b 3 Q 7 L C Z x d W 9 0 O 1 N l Y 3 R p b 2 4 x L 1 J f T W F k X 0 d h c m F u d G l l V G 9 0 Y W w v Q X V 0 b 1 J l b W 9 2 Z W R D b 2 x 1 b W 5 z M S 5 7 U 2 9 t b W V E Z V R f T W F k X 0 5 i Q 0 5 Q L D E 3 f S Z x d W 9 0 O y w m c X V v d D t T Z W N 0 a W 9 u M S 9 S X 0 1 h Z F 9 H Y X J h b n R p Z V R v d G F s L 0 F 1 d G 9 S Z W 1 v d m V k Q 2 9 s d W 1 u c z E u e 1 N v b W 1 l R G V U X 0 1 h Z F 9 O Y k d l b i w x O H 0 m c X V v d D s s J n F 1 b 3 Q 7 U 2 V j d G l v b j E v U l 9 N Y W R f R 2 F y Y W 5 0 a W V U b 3 R h b C 9 B d X R v U m V t b 3 Z l Z E N v b H V t b n M x L n t T b 2 1 t Z U R l V F 9 N Y W R f T m J T Y W M s M T l 9 J n F 1 b 3 Q 7 L C Z x d W 9 0 O 1 N l Y 3 R p b 2 4 x L 1 J f T W F k X 0 d h c m F u d G l l V G 9 0 Y W w v Q X V 0 b 1 J l b W 9 2 Z W R D b 2 x 1 b W 5 z M S 5 7 U 2 9 t b W V E Z V R f T W F k X 0 5 i Q S w y M H 0 m c X V v d D s s J n F 1 b 3 Q 7 U 2 V j d G l v b j E v U l 9 N Y W R f R 2 F y Y W 5 0 a W V U b 3 R h b C 9 B d X R v U m V t b 3 Z l Z E N v b H V t b n M x L n t T b 2 1 t Z U R l V F 9 N Y W R f T m J I L D I x f S Z x d W 9 0 O y w m c X V v d D t T Z W N 0 a W 9 u M S 9 S X 0 1 h Z F 9 H Y X J h b n R p Z V R v d G F s L 0 F 1 d G 9 S Z W 1 v d m V k Q 2 9 s d W 1 u c z E u e 1 N v b W 1 l R G V U X 0 1 h Z F 9 O Y k 5 D L D I y f S Z x d W 9 0 O y w m c X V v d D t T Z W N 0 a W 9 u M S 9 S X 0 1 h Z F 9 H Y X J h b n R p Z V R v d G F s L 0 F 1 d G 9 S Z W 1 v d m V k Q 2 9 s d W 1 u c z E u e 1 N v b W 1 l R G V U X 0 1 h Z F 9 D c m R f Q 0 V H Q y w y M 3 0 m c X V v d D s s J n F 1 b 3 Q 7 U 2 V j d G l v b j E v U l 9 N Y W R f R 2 F y Y W 5 0 a W V U b 3 R h b C 9 B d X R v U m V t b 3 Z l Z E N v b H V t b n M x L n t T b 2 1 t Z U R l V F 9 N Y W R f T m J D R U d D L D I 0 f S Z x d W 9 0 O y w m c X V v d D t T Z W N 0 a W 9 u M S 9 S X 0 1 h Z F 9 H Y X J h b n R p Z V R v d G F s L 0 F 1 d G 9 S Z W 1 v d m V k Q 2 9 s d W 1 u c z E u e 1 N v b W 1 l R G V U X 0 1 h Z F 9 D c m R f U G F y b i w y N X 0 m c X V v d D s s J n F 1 b 3 Q 7 U 2 V j d G l v b j E v U l 9 N Y W R f R 2 F y Y W 5 0 a W V U b 3 R h b C 9 B d X R v U m V t b 3 Z l Z E N v b H V t b n M x L n t T b 2 1 t Z U R l V F 9 N Y W R f T m J Q Y X J u L D I 2 f S Z x d W 9 0 O 1 0 s J n F 1 b 3 Q 7 Q 2 9 s d W 1 u Q 2 9 1 b n Q m c X V v d D s 6 M j c s J n F 1 b 3 Q 7 S 2 V 5 Q 2 9 s d W 1 u T m F t Z X M m c X V v d D s 6 W 1 0 s J n F 1 b 3 Q 7 Q 2 9 s d W 1 u S W R l b n R p d G l l c y Z x d W 9 0 O z p b J n F 1 b 3 Q 7 U 2 V j d G l v b j E v U l 9 N Y W R f R 2 F y Y W 5 0 a W V U b 3 R h b C 9 B d X R v U m V t b 3 Z l Z E N v b H V t b n M x L n t U X 0 1 h Z F 9 E Y X R l X 2 R f Y X J y Z X R l L D B 9 J n F 1 b 3 Q 7 L C Z x d W 9 0 O 1 N l Y 3 R p b 2 4 x L 1 J f T W F k X 0 d h c m F u d G l l V G 9 0 Y W w v Q X V 0 b 1 J l b W 9 2 Z W R D b 2 x 1 b W 5 z M S 5 7 U 2 9 t b W V E Z V R f T W F k X 0 N y Z C w x f S Z x d W 9 0 O y w m c X V v d D t T Z W N 0 a W 9 u M S 9 S X 0 1 h Z F 9 H Y X J h b n R p Z V R v d G F s L 0 F 1 d G 9 S Z W 1 v d m V k Q 2 9 s d W 1 u c z E u e 0 5 i V G 9 0 Y W x N Y W Q s M n 0 m c X V v d D s s J n F 1 b 3 Q 7 U 2 V j d G l v b j E v U l 9 N Y W R f R 2 F y Y W 5 0 a W V U b 3 R h b C 9 B d X R v U m V t b 3 Z l Z E N v b H V t b n M x L n t T b 2 1 t Z U R l V F 9 N Y W R f Q 3 J k R 2 F y S C w z f S Z x d W 9 0 O y w m c X V v d D t T Z W N 0 a W 9 u M S 9 S X 0 1 h Z F 9 H Y X J h b n R p Z V R v d G F s L 0 F 1 d G 9 S Z W 1 v d m V k Q 2 9 s d W 1 u c z E u e 1 N v b W 1 l R G V U X 0 1 h Z F 9 D c m R H Y X J D L D R 9 J n F 1 b 3 Q 7 L C Z x d W 9 0 O 1 N l Y 3 R p b 2 4 x L 1 J f T W F k X 0 d h c m F u d G l l V G 9 0 Y W w v Q X V 0 b 1 J l b W 9 2 Z W R D b 2 x 1 b W 5 z M S 5 7 U 2 9 t b W V E Z V R f T W F k X 0 5 i R 2 F y S C w 1 f S Z x d W 9 0 O y w m c X V v d D t T Z W N 0 a W 9 u M S 9 S X 0 1 h Z F 9 H Y X J h b n R p Z V R v d G F s L 0 F 1 d G 9 S Z W 1 v d m V k Q 2 9 s d W 1 u c z E u e 1 N v b W 1 l R G V U X 0 1 h Z F 9 O Y k d h c k M s N n 0 m c X V v d D s s J n F 1 b 3 Q 7 U 2 V j d G l v b j E v U l 9 N Y W R f R 2 F y Y W 5 0 a W V U b 3 R h b C 9 B d X R v U m V t b 3 Z l Z E N v b H V t b n M x L n t T b 2 1 t Z U R l V F 9 N Y W R f Q 3 J k X 0 N M L D d 9 J n F 1 b 3 Q 7 L C Z x d W 9 0 O 1 N l Y 3 R p b 2 4 x L 1 J f T W F k X 0 d h c m F u d G l l V G 9 0 Y W w v Q X V 0 b 1 J l b W 9 2 Z W R D b 2 x 1 b W 5 z M S 5 7 U 2 9 t b W V E Z V R f T W F k X 0 N y Z F 9 D Y S w 4 f S Z x d W 9 0 O y w m c X V v d D t T Z W N 0 a W 9 u M S 9 S X 0 1 h Z F 9 H Y X J h b n R p Z V R v d G F s L 0 F 1 d G 9 S Z W 1 v d m V k Q 2 9 s d W 1 u c z E u e 1 N v b W 1 l R G V U X 0 1 h Z F 9 D c m R f Q 0 5 Q L D l 9 J n F 1 b 3 Q 7 L C Z x d W 9 0 O 1 N l Y 3 R p b 2 4 x L 1 J f T W F k X 0 d h c m F u d G l l V G 9 0 Y W w v Q X V 0 b 1 J l b W 9 2 Z W R D b 2 x 1 b W 5 z M S 5 7 U 2 9 t b W V E Z V R f T W F k X 0 N y Z F 9 H Z W 4 s M T B 9 J n F 1 b 3 Q 7 L C Z x d W 9 0 O 1 N l Y 3 R p b 2 4 x L 1 J f T W F k X 0 d h c m F u d G l l V G 9 0 Y W w v Q X V 0 b 1 J l b W 9 2 Z W R D b 2 x 1 b W 5 z M S 5 7 U 2 9 t b W V E Z V R f T W F k X 0 N y Z F 9 T Y W M s M T F 9 J n F 1 b 3 Q 7 L C Z x d W 9 0 O 1 N l Y 3 R p b 2 4 x L 1 J f T W F k X 0 d h c m F u d G l l V G 9 0 Y W w v Q X V 0 b 1 J l b W 9 2 Z W R D b 2 x 1 b W 5 z M S 5 7 U 2 9 t b W V E Z V R f T W F k X 0 N y Z F 9 B L D E y f S Z x d W 9 0 O y w m c X V v d D t T Z W N 0 a W 9 u M S 9 S X 0 1 h Z F 9 H Y X J h b n R p Z V R v d G F s L 0 F 1 d G 9 S Z W 1 v d m V k Q 2 9 s d W 1 u c z E u e 1 N v b W 1 l R G V U X 0 1 h Z F 9 D c m R f S C w x M 3 0 m c X V v d D s s J n F 1 b 3 Q 7 U 2 V j d G l v b j E v U l 9 N Y W R f R 2 F y Y W 5 0 a W V U b 3 R h b C 9 B d X R v U m V t b 3 Z l Z E N v b H V t b n M x L n t T b 2 1 t Z U R l V F 9 N Y W R f Q 3 J k X 0 5 D L D E 0 f S Z x d W 9 0 O y w m c X V v d D t T Z W N 0 a W 9 u M S 9 S X 0 1 h Z F 9 H Y X J h b n R p Z V R v d G F s L 0 F 1 d G 9 S Z W 1 v d m V k Q 2 9 s d W 1 u c z E u e 1 N v b W 1 l R G V U X 0 1 h Z F 9 O Y k N M L D E 1 f S Z x d W 9 0 O y w m c X V v d D t T Z W N 0 a W 9 u M S 9 S X 0 1 h Z F 9 H Y X J h b n R p Z V R v d G F s L 0 F 1 d G 9 S Z W 1 v d m V k Q 2 9 s d W 1 u c z E u e 1 N v b W 1 l R G V U X 0 1 h Z F 9 O Y k N h L D E 2 f S Z x d W 9 0 O y w m c X V v d D t T Z W N 0 a W 9 u M S 9 S X 0 1 h Z F 9 H Y X J h b n R p Z V R v d G F s L 0 F 1 d G 9 S Z W 1 v d m V k Q 2 9 s d W 1 u c z E u e 1 N v b W 1 l R G V U X 0 1 h Z F 9 O Y k N O U C w x N 3 0 m c X V v d D s s J n F 1 b 3 Q 7 U 2 V j d G l v b j E v U l 9 N Y W R f R 2 F y Y W 5 0 a W V U b 3 R h b C 9 B d X R v U m V t b 3 Z l Z E N v b H V t b n M x L n t T b 2 1 t Z U R l V F 9 N Y W R f T m J H Z W 4 s M T h 9 J n F 1 b 3 Q 7 L C Z x d W 9 0 O 1 N l Y 3 R p b 2 4 x L 1 J f T W F k X 0 d h c m F u d G l l V G 9 0 Y W w v Q X V 0 b 1 J l b W 9 2 Z W R D b 2 x 1 b W 5 z M S 5 7 U 2 9 t b W V E Z V R f T W F k X 0 5 i U 2 F j L D E 5 f S Z x d W 9 0 O y w m c X V v d D t T Z W N 0 a W 9 u M S 9 S X 0 1 h Z F 9 H Y X J h b n R p Z V R v d G F s L 0 F 1 d G 9 S Z W 1 v d m V k Q 2 9 s d W 1 u c z E u e 1 N v b W 1 l R G V U X 0 1 h Z F 9 O Y k E s M j B 9 J n F 1 b 3 Q 7 L C Z x d W 9 0 O 1 N l Y 3 R p b 2 4 x L 1 J f T W F k X 0 d h c m F u d G l l V G 9 0 Y W w v Q X V 0 b 1 J l b W 9 2 Z W R D b 2 x 1 b W 5 z M S 5 7 U 2 9 t b W V E Z V R f T W F k X 0 5 i S C w y M X 0 m c X V v d D s s J n F 1 b 3 Q 7 U 2 V j d G l v b j E v U l 9 N Y W R f R 2 F y Y W 5 0 a W V U b 3 R h b C 9 B d X R v U m V t b 3 Z l Z E N v b H V t b n M x L n t T b 2 1 t Z U R l V F 9 N Y W R f T m J O Q y w y M n 0 m c X V v d D s s J n F 1 b 3 Q 7 U 2 V j d G l v b j E v U l 9 N Y W R f R 2 F y Y W 5 0 a W V U b 3 R h b C 9 B d X R v U m V t b 3 Z l Z E N v b H V t b n M x L n t T b 2 1 t Z U R l V F 9 N Y W R f Q 3 J k X 0 N F R 0 M s M j N 9 J n F 1 b 3 Q 7 L C Z x d W 9 0 O 1 N l Y 3 R p b 2 4 x L 1 J f T W F k X 0 d h c m F u d G l l V G 9 0 Y W w v Q X V 0 b 1 J l b W 9 2 Z W R D b 2 x 1 b W 5 z M S 5 7 U 2 9 t b W V E Z V R f T W F k X 0 5 i Q 0 V H Q y w y N H 0 m c X V v d D s s J n F 1 b 3 Q 7 U 2 V j d G l v b j E v U l 9 N Y W R f R 2 F y Y W 5 0 a W V U b 3 R h b C 9 B d X R v U m V t b 3 Z l Z E N v b H V t b n M x L n t T b 2 1 t Z U R l V F 9 N Y W R f Q 3 J k X 1 B h c m 4 s M j V 9 J n F 1 b 3 Q 7 L C Z x d W 9 0 O 1 N l Y 3 R p b 2 4 x L 1 J f T W F k X 0 d h c m F u d G l l V G 9 0 Y W w v Q X V 0 b 1 J l b W 9 2 Z W R D b 2 x 1 b W 5 z M S 5 7 U 2 9 t b W V E Z V R f T W F k X 0 5 i U G F y b i w y N n 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S X 0 1 h Z F 9 D Y X R l b X B U b 3 R h b 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I 6 N D Y u N z k 0 N j k 5 M 1 o i L z 4 8 R W 5 0 c n k g V H l w Z T 0 i R m l s b E N v b H V t b l R 5 c G V z I i B W Y W x 1 Z T 0 i c 0 J 3 V U Z C U V V G Q l F V R k J R P T 0 i L z 4 8 R W 5 0 c n k g V H l w Z T 0 i R m l s b E N v b H V t b k 5 h b W V z I i B W Y W x 1 Z T 0 i c 1 s m c X V v d D t U X 0 1 h Z F 9 E Y X R l X 2 R f Y X J y Z X R l J n F 1 b 3 Q 7 L C Z x d W 9 0 O 1 N v b W 1 l R G V U X 0 1 h Z F 9 D c m Q m c X V v d D s s J n F 1 b 3 Q 7 U 2 9 t b W V E Z V R f T W F k X 0 N y Z F 9 T J n F 1 b 3 Q 7 L C Z x d W 9 0 O 1 N v b W 1 l R G V U X 0 1 h Z F 9 D c m R f R m 8 m c X V v d D s s J n F 1 b 3 Q 7 U 2 9 t b W V E Z V R f T W F k X 0 N y Z F 9 Q T C Z x d W 9 0 O y w m c X V v d D t T b 2 1 t Z U R l V F 9 N Y W R f Q 3 J k X 1 I m c X V v d D s s J n F 1 b 3 Q 7 U 2 9 t b W V E Z V R f T W F k X 0 N y Z F 9 B S S Z x d W 9 0 O y w m c X V v d D t T b 2 1 t Z U R l V F 9 N Y W R f Q 3 J k X 1 N D S S Z x d W 9 0 O y w m c X V v d D t T b 2 1 t Z U R l V F 9 N Y W R f Q 3 J k X 0 E m c X V v d D s s J n F 1 b 3 Q 7 U 2 9 t b W V E Z V R f T W F k X 0 N y Z F 9 O Q 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W M 3 Z m E 5 M W M t Y T M 1 Y S 0 0 M T J l L T k 2 Z j Y t O W F k Z T h j M z Z h Z D Q 4 I i 8 + P E V u d H J 5 I F R 5 c G U 9 I l J l b G F 0 a W 9 u c 2 h p c E l u Z m 9 D b 2 5 0 Y W l u Z X I i I F Z h b H V l P S J z e y Z x d W 9 0 O 2 N v b H V t b k N v d W 5 0 J n F 1 b 3 Q 7 O j E w L C Z x d W 9 0 O 2 t l e U N v b H V t b k 5 h b W V z J n F 1 b 3 Q 7 O l t d L C Z x d W 9 0 O 3 F 1 Z X J 5 U m V s Y X R p b 2 5 z a G l w c y Z x d W 9 0 O z p b X S w m c X V v d D t j b 2 x 1 b W 5 J Z G V u d G l 0 a W V z J n F 1 b 3 Q 7 O l s m c X V v d D t T Z W N 0 a W 9 u M S 9 S X 0 1 h Z F 9 D Y X R l b X B U b 3 R h b C 9 B d X R v U m V t b 3 Z l Z E N v b H V t b n M x L n t U X 0 1 h Z F 9 E Y X R l X 2 R f Y X J y Z X R l L D B 9 J n F 1 b 3 Q 7 L C Z x d W 9 0 O 1 N l Y 3 R p b 2 4 x L 1 J f T W F k X 0 N h d G V t c F R v d G F s L 0 F 1 d G 9 S Z W 1 v d m V k Q 2 9 s d W 1 u c z E u e 1 N v b W 1 l R G V U X 0 1 h Z F 9 D c m Q s M X 0 m c X V v d D s s J n F 1 b 3 Q 7 U 2 V j d G l v b j E v U l 9 N Y W R f Q 2 F 0 Z W 1 w V G 9 0 Y W w v Q X V 0 b 1 J l b W 9 2 Z W R D b 2 x 1 b W 5 z M S 5 7 U 2 9 t b W V E Z V R f T W F k X 0 N y Z F 9 T L D J 9 J n F 1 b 3 Q 7 L C Z x d W 9 0 O 1 N l Y 3 R p b 2 4 x L 1 J f T W F k X 0 N h d G V t c F R v d G F s L 0 F 1 d G 9 S Z W 1 v d m V k Q 2 9 s d W 1 u c z E u e 1 N v b W 1 l R G V U X 0 1 h Z F 9 D c m R f R m 8 s M 3 0 m c X V v d D s s J n F 1 b 3 Q 7 U 2 V j d G l v b j E v U l 9 N Y W R f Q 2 F 0 Z W 1 w V G 9 0 Y W w v Q X V 0 b 1 J l b W 9 2 Z W R D b 2 x 1 b W 5 z M S 5 7 U 2 9 t b W V E Z V R f T W F k X 0 N y Z F 9 Q T C w 0 f S Z x d W 9 0 O y w m c X V v d D t T Z W N 0 a W 9 u M S 9 S X 0 1 h Z F 9 D Y X R l b X B U b 3 R h b C 9 B d X R v U m V t b 3 Z l Z E N v b H V t b n M x L n t T b 2 1 t Z U R l V F 9 N Y W R f Q 3 J k X 1 I s N X 0 m c X V v d D s s J n F 1 b 3 Q 7 U 2 V j d G l v b j E v U l 9 N Y W R f Q 2 F 0 Z W 1 w V G 9 0 Y W w v Q X V 0 b 1 J l b W 9 2 Z W R D b 2 x 1 b W 5 z M S 5 7 U 2 9 t b W V E Z V R f T W F k X 0 N y Z F 9 B S S w 2 f S Z x d W 9 0 O y w m c X V v d D t T Z W N 0 a W 9 u M S 9 S X 0 1 h Z F 9 D Y X R l b X B U b 3 R h b C 9 B d X R v U m V t b 3 Z l Z E N v b H V t b n M x L n t T b 2 1 t Z U R l V F 9 N Y W R f Q 3 J k X 1 N D S S w 3 f S Z x d W 9 0 O y w m c X V v d D t T Z W N 0 a W 9 u M S 9 S X 0 1 h Z F 9 D Y X R l b X B U b 3 R h b C 9 B d X R v U m V t b 3 Z l Z E N v b H V t b n M x L n t T b 2 1 t Z U R l V F 9 N Y W R f Q 3 J k X 0 E s O H 0 m c X V v d D s s J n F 1 b 3 Q 7 U 2 V j d G l v b j E v U l 9 N Y W R f Q 2 F 0 Z W 1 w V G 9 0 Y W w v Q X V 0 b 1 J l b W 9 2 Z W R D b 2 x 1 b W 5 z M S 5 7 U 2 9 t b W V E Z V R f T W F k X 0 N y Z F 9 O Q y w 5 f S Z x d W 9 0 O 1 0 s J n F 1 b 3 Q 7 Q 2 9 s d W 1 u Q 2 9 1 b n Q m c X V v d D s 6 M T A s J n F 1 b 3 Q 7 S 2 V 5 Q 2 9 s d W 1 u T m F t Z X M m c X V v d D s 6 W 1 0 s J n F 1 b 3 Q 7 Q 2 9 s d W 1 u S W R l b n R p d G l l c y Z x d W 9 0 O z p b J n F 1 b 3 Q 7 U 2 V j d G l v b j E v U l 9 N Y W R f Q 2 F 0 Z W 1 w V G 9 0 Y W w v Q X V 0 b 1 J l b W 9 2 Z W R D b 2 x 1 b W 5 z M S 5 7 V F 9 N Y W R f R G F 0 Z V 9 k X 2 F y c m V 0 Z S w w f S Z x d W 9 0 O y w m c X V v d D t T Z W N 0 a W 9 u M S 9 S X 0 1 h Z F 9 D Y X R l b X B U b 3 R h b C 9 B d X R v U m V t b 3 Z l Z E N v b H V t b n M x L n t T b 2 1 t Z U R l V F 9 N Y W R f Q 3 J k L D F 9 J n F 1 b 3 Q 7 L C Z x d W 9 0 O 1 N l Y 3 R p b 2 4 x L 1 J f T W F k X 0 N h d G V t c F R v d G F s L 0 F 1 d G 9 S Z W 1 v d m V k Q 2 9 s d W 1 u c z E u e 1 N v b W 1 l R G V U X 0 1 h Z F 9 D c m R f U y w y f S Z x d W 9 0 O y w m c X V v d D t T Z W N 0 a W 9 u M S 9 S X 0 1 h Z F 9 D Y X R l b X B U b 3 R h b C 9 B d X R v U m V t b 3 Z l Z E N v b H V t b n M x L n t T b 2 1 t Z U R l V F 9 N Y W R f Q 3 J k X 0 Z v L D N 9 J n F 1 b 3 Q 7 L C Z x d W 9 0 O 1 N l Y 3 R p b 2 4 x L 1 J f T W F k X 0 N h d G V t c F R v d G F s L 0 F 1 d G 9 S Z W 1 v d m V k Q 2 9 s d W 1 u c z E u e 1 N v b W 1 l R G V U X 0 1 h Z F 9 D c m R f U E w s N H 0 m c X V v d D s s J n F 1 b 3 Q 7 U 2 V j d G l v b j E v U l 9 N Y W R f Q 2 F 0 Z W 1 w V G 9 0 Y W w v Q X V 0 b 1 J l b W 9 2 Z W R D b 2 x 1 b W 5 z M S 5 7 U 2 9 t b W V E Z V R f T W F k X 0 N y Z F 9 S L D V 9 J n F 1 b 3 Q 7 L C Z x d W 9 0 O 1 N l Y 3 R p b 2 4 x L 1 J f T W F k X 0 N h d G V t c F R v d G F s L 0 F 1 d G 9 S Z W 1 v d m V k Q 2 9 s d W 1 u c z E u e 1 N v b W 1 l R G V U X 0 1 h Z F 9 D c m R f Q U k s N n 0 m c X V v d D s s J n F 1 b 3 Q 7 U 2 V j d G l v b j E v U l 9 N Y W R f Q 2 F 0 Z W 1 w V G 9 0 Y W w v Q X V 0 b 1 J l b W 9 2 Z W R D b 2 x 1 b W 5 z M S 5 7 U 2 9 t b W V E Z V R f T W F k X 0 N y Z F 9 T Q 0 k s N 3 0 m c X V v d D s s J n F 1 b 3 Q 7 U 2 V j d G l v b j E v U l 9 N Y W R f Q 2 F 0 Z W 1 w V G 9 0 Y W w v Q X V 0 b 1 J l b W 9 2 Z W R D b 2 x 1 b W 5 z M S 5 7 U 2 9 t b W V E Z V R f T W F k X 0 N y Z F 9 B L D h 9 J n F 1 b 3 Q 7 L C Z x d W 9 0 O 1 N l Y 3 R p b 2 4 x L 1 J f T W F k X 0 N h d G V t c F R v d G F s L 0 F 1 d G 9 S Z W 1 v d m V k Q 2 9 s d W 1 u c z E u e 1 N v b W 1 l R G V U X 0 1 h Z F 9 D c m R f T k M 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S X 0 1 h Z F 9 S Z W N o Z X J j a G V D b 2 5 z b 1 R v c D 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A 2 V D A 4 O j E y O j Q 2 L j g x O D U 0 N T F a I i 8 + P E V u d H J 5 I F R 5 c G U 9 I k Z p b G x D b 2 x 1 b W 5 U e X B l c y I g V m F s d W U 9 I n N C Z 1 l H Q m d j R k F n V T 0 i L z 4 8 R W 5 0 c n k g V H l w Z T 0 i R m l s b E N v b H V t b k 5 h b W V z I i B W Y W x 1 Z T 0 i c 1 s m c X V v d D t U X 0 1 h Z F 9 O X 0 V t c H J 1 b n R l d X I m c X V v d D s s J n F 1 b 3 Q 7 V F 9 N Y W R f T m 9 t J n F 1 b 3 Q 7 L C Z x d W 9 0 O 1 R f T W F k X 0 V 0 Y W J N Y W 5 k Y X R h a X J l J n F 1 b 3 Q 7 L C Z x d W 9 0 O 1 R f T W F k X 0 V 0 Y W J N Y W 5 k Y W 5 0 J n F 1 b 3 Q 7 L C Z x d W 9 0 O 1 R f T W F k X 0 R h d G V f Z F 9 h c n J l d G U m c X V v d D s s J n F 1 b 3 Q 7 U 2 9 t b W V E Z V R f T W F k X 0 N y Z C Z x d W 9 0 O y w m c X V v d D t D b 2 1 w d G V E Z V R f T W F k X 0 t J J n F 1 b 3 Q 7 L C Z x d W 9 0 O 0 N y Z F 9 N Y W R f V G 9 0 Y W x 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N T N l M W Y 0 M C 1 l Z D d j L T Q 3 M m Q t O T k z Y S 1 j Y z I 1 Z D h j M D Y 4 Z G I i L z 4 8 R W 5 0 c n k g V H l w Z T 0 i U m V s Y X R p b 2 5 z a G l w S W 5 m b 0 N v b n R h a W 5 l c i I g V m F s d W U 9 I n N 7 J n F 1 b 3 Q 7 Y 2 9 s d W 1 u Q 2 9 1 b n Q m c X V v d D s 6 O C w m c X V v d D t r Z X l D b 2 x 1 b W 5 O Y W 1 l c y Z x d W 9 0 O z p b X S w m c X V v d D t x d W V y e V J l b G F 0 a W 9 u c 2 h p c H M m c X V v d D s 6 W 1 0 s J n F 1 b 3 Q 7 Y 2 9 s d W 1 u S W R l b n R p d G l l c y Z x d W 9 0 O z p b J n F 1 b 3 Q 7 U 2 V j d G l v b j E v U l 9 N Y W R f U m V j a G V y Y 2 h l Q 2 9 u c 2 9 U b 3 A 1 L 0 F 1 d G 9 S Z W 1 v d m V k Q 2 9 s d W 1 u c z E u e 1 R f T W F k X 0 5 f R W 1 w c n V u d G V 1 c i w w f S Z x d W 9 0 O y w m c X V v d D t T Z W N 0 a W 9 u M S 9 S X 0 1 h Z F 9 S Z W N o Z X J j a G V D b 2 5 z b 1 R v c D U v Q X V 0 b 1 J l b W 9 2 Z W R D b 2 x 1 b W 5 z M S 5 7 V F 9 N Y W R f T m 9 t L D F 9 J n F 1 b 3 Q 7 L C Z x d W 9 0 O 1 N l Y 3 R p b 2 4 x L 1 J f T W F k X 1 J l Y 2 h l c m N o Z U N v b n N v V G 9 w N S 9 B d X R v U m V t b 3 Z l Z E N v b H V t b n M x L n t U X 0 1 h Z F 9 F d G F i T W F u Z G F 0 Y W l y Z S w y f S Z x d W 9 0 O y w m c X V v d D t T Z W N 0 a W 9 u M S 9 S X 0 1 h Z F 9 S Z W N o Z X J j a G V D b 2 5 z b 1 R v c D U v Q X V 0 b 1 J l b W 9 2 Z W R D b 2 x 1 b W 5 z M S 5 7 V F 9 N Y W R f R X R h Y k 1 h b m R h b n Q s M 3 0 m c X V v d D s s J n F 1 b 3 Q 7 U 2 V j d G l v b j E v U l 9 N Y W R f U m V j a G V y Y 2 h l Q 2 9 u c 2 9 U b 3 A 1 L 0 F 1 d G 9 S Z W 1 v d m V k Q 2 9 s d W 1 u c z E u e 1 R f T W F k X 0 R h d G V f Z F 9 h c n J l d G U s N H 0 m c X V v d D s s J n F 1 b 3 Q 7 U 2 V j d G l v b j E v U l 9 N Y W R f U m V j a G V y Y 2 h l Q 2 9 u c 2 9 U b 3 A 1 L 0 F 1 d G 9 S Z W 1 v d m V k Q 2 9 s d W 1 u c z E u e 1 N v b W 1 l R G V U X 0 1 h Z F 9 D c m Q s N X 0 m c X V v d D s s J n F 1 b 3 Q 7 U 2 V j d G l v b j E v U l 9 N Y W R f U m V j a G V y Y 2 h l Q 2 9 u c 2 9 U b 3 A 1 L 0 F 1 d G 9 S Z W 1 v d m V k Q 2 9 s d W 1 u c z E u e 0 N v b X B 0 Z U R l V F 9 N Y W R f S 0 k s N n 0 m c X V v d D s s J n F 1 b 3 Q 7 U 2 V j d G l v b j E v U l 9 N Y W R f U m V j a G V y Y 2 h l Q 2 9 u c 2 9 U b 3 A 1 L 0 F 1 d G 9 S Z W 1 v d m V k Q 2 9 s d W 1 u c z E u e 0 N y Z F 9 N Y W R f V G 9 0 Y W x l L D d 9 J n F 1 b 3 Q 7 X S w m c X V v d D t D b 2 x 1 b W 5 D b 3 V u d C Z x d W 9 0 O z o 4 L C Z x d W 9 0 O 0 t l e U N v b H V t b k 5 h b W V z J n F 1 b 3 Q 7 O l t d L C Z x d W 9 0 O 0 N v b H V t b k l k Z W 5 0 a X R p Z X M m c X V v d D s 6 W y Z x d W 9 0 O 1 N l Y 3 R p b 2 4 x L 1 J f T W F k X 1 J l Y 2 h l c m N o Z U N v b n N v V G 9 w N S 9 B d X R v U m V t b 3 Z l Z E N v b H V t b n M x L n t U X 0 1 h Z F 9 O X 0 V t c H J 1 b n R l d X I s M H 0 m c X V v d D s s J n F 1 b 3 Q 7 U 2 V j d G l v b j E v U l 9 N Y W R f U m V j a G V y Y 2 h l Q 2 9 u c 2 9 U b 3 A 1 L 0 F 1 d G 9 S Z W 1 v d m V k Q 2 9 s d W 1 u c z E u e 1 R f T W F k X 0 5 v b S w x f S Z x d W 9 0 O y w m c X V v d D t T Z W N 0 a W 9 u M S 9 S X 0 1 h Z F 9 S Z W N o Z X J j a G V D b 2 5 z b 1 R v c D U v Q X V 0 b 1 J l b W 9 2 Z W R D b 2 x 1 b W 5 z M S 5 7 V F 9 N Y W R f R X R h Y k 1 h b m R h d G F p c m U s M n 0 m c X V v d D s s J n F 1 b 3 Q 7 U 2 V j d G l v b j E v U l 9 N Y W R f U m V j a G V y Y 2 h l Q 2 9 u c 2 9 U b 3 A 1 L 0 F 1 d G 9 S Z W 1 v d m V k Q 2 9 s d W 1 u c z E u e 1 R f T W F k X 0 V 0 Y W J N Y W 5 k Y W 5 0 L D N 9 J n F 1 b 3 Q 7 L C Z x d W 9 0 O 1 N l Y 3 R p b 2 4 x L 1 J f T W F k X 1 J l Y 2 h l c m N o Z U N v b n N v V G 9 w N S 9 B d X R v U m V t b 3 Z l Z E N v b H V t b n M x L n t U X 0 1 h Z F 9 E Y X R l X 2 R f Y X J y Z X R l L D R 9 J n F 1 b 3 Q 7 L C Z x d W 9 0 O 1 N l Y 3 R p b 2 4 x L 1 J f T W F k X 1 J l Y 2 h l c m N o Z U N v b n N v V G 9 w N S 9 B d X R v U m V t b 3 Z l Z E N v b H V t b n M x L n t T b 2 1 t Z U R l V F 9 N Y W R f Q 3 J k L D V 9 J n F 1 b 3 Q 7 L C Z x d W 9 0 O 1 N l Y 3 R p b 2 4 x L 1 J f T W F k X 1 J l Y 2 h l c m N o Z U N v b n N v V G 9 w N S 9 B d X R v U m V t b 3 Z l Z E N v b H V t b n M x L n t D b 2 1 w d G V E Z V R f T W F k X 0 t J L D Z 9 J n F 1 b 3 Q 7 L C Z x d W 9 0 O 1 N l Y 3 R p b 2 4 x L 1 J f T W F k X 1 J l Y 2 h l c m N o Z U N v b n N v V G 9 w N S 9 B d X R v U m V t b 3 Z l Z E N v b H V t b n M x L n t D c m R f T W F k X 1 R v d G F s Z S w 3 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J f T W F k X 0 5 h d H V y Z U J G V G 9 0 Y W w 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A 2 V D A 4 O j E y O j Q 2 L j g z M D M 0 N D B a I i 8 + P E V u d H J 5 I F R 5 c G U 9 I k Z p b G x D b 2 x 1 b W 5 U e X B l c y I g V m F s d W U 9 I n N C d 1 V G Q l F V R i I v P j x F b n R y e S B U e X B l P S J G a W x s Q 2 9 s d W 1 u T m F t Z X M i I F Z h b H V l P S J z W y Z x d W 9 0 O 1 R f T W F k X 0 R h d G V f Z F 9 h c n J l d G U m c X V v d D s s J n F 1 b 3 Q 7 U 2 9 t b W V E Z V R f T W F k X 0 N y Z C Z x d W 9 0 O y w m c X V v d D t T b 2 1 t Z U R l V F 9 N Y W R f Q 3 J k X 0 F w J n F 1 b 3 Q 7 L C Z x d W 9 0 O 1 N v b W 1 l R G V U X 0 1 h Z F 9 D c m R f T W E m c X V v d D s s J n F 1 b 3 Q 7 U 2 9 t b W V E Z V R f T W F k X 0 N y Z F 9 B J n F 1 b 3 Q 7 L C Z x d W 9 0 O 1 N v b W 1 l R G V U X 0 1 h Z F 9 D c m R f T k 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B h Y m J i Y z U 2 L W Z i M D Q t N G U 3 Y y 0 5 Y T F j L W U w Y 2 Q y M j Z j O G J m M C I v P j x F b n R y e S B U e X B l P S J S Z W x h d G l v b n N o a X B J b m Z v Q 2 9 u d G F p b m V y I i B W Y W x 1 Z T 0 i c 3 s m c X V v d D t j b 2 x 1 b W 5 D b 3 V u d C Z x d W 9 0 O z o 2 L C Z x d W 9 0 O 2 t l e U N v b H V t b k 5 h b W V z J n F 1 b 3 Q 7 O l t d L C Z x d W 9 0 O 3 F 1 Z X J 5 U m V s Y X R p b 2 5 z a G l w c y Z x d W 9 0 O z p b X S w m c X V v d D t j b 2 x 1 b W 5 J Z G V u d G l 0 a W V z J n F 1 b 3 Q 7 O l s m c X V v d D t T Z W N 0 a W 9 u M S 9 S X 0 1 h Z F 9 O Y X R 1 c m V C R l R v d G F s L 0 F 1 d G 9 S Z W 1 v d m V k Q 2 9 s d W 1 u c z E u e 1 R f T W F k X 0 R h d G V f Z F 9 h c n J l d G U s M H 0 m c X V v d D s s J n F 1 b 3 Q 7 U 2 V j d G l v b j E v U l 9 N Y W R f T m F 0 d X J l Q k Z U b 3 R h b C 9 B d X R v U m V t b 3 Z l Z E N v b H V t b n M x L n t T b 2 1 t Z U R l V F 9 N Y W R f Q 3 J k L D F 9 J n F 1 b 3 Q 7 L C Z x d W 9 0 O 1 N l Y 3 R p b 2 4 x L 1 J f T W F k X 0 5 h d H V y Z U J G V G 9 0 Y W w v Q X V 0 b 1 J l b W 9 2 Z W R D b 2 x 1 b W 5 z M S 5 7 U 2 9 t b W V E Z V R f T W F k X 0 N y Z F 9 B c C w y f S Z x d W 9 0 O y w m c X V v d D t T Z W N 0 a W 9 u M S 9 S X 0 1 h Z F 9 O Y X R 1 c m V C R l R v d G F s L 0 F 1 d G 9 S Z W 1 v d m V k Q 2 9 s d W 1 u c z E u e 1 N v b W 1 l R G V U X 0 1 h Z F 9 D c m R f T W E s M 3 0 m c X V v d D s s J n F 1 b 3 Q 7 U 2 V j d G l v b j E v U l 9 N Y W R f T m F 0 d X J l Q k Z U b 3 R h b C 9 B d X R v U m V t b 3 Z l Z E N v b H V t b n M x L n t T b 2 1 t Z U R l V F 9 N Y W R f Q 3 J k X 0 E s N H 0 m c X V v d D s s J n F 1 b 3 Q 7 U 2 V j d G l v b j E v U l 9 N Y W R f T m F 0 d X J l Q k Z U b 3 R h b C 9 B d X R v U m V t b 3 Z l Z E N v b H V t b n M x L n t T b 2 1 t Z U R l V F 9 N Y W R f Q 3 J k X 0 5 D L D V 9 J n F 1 b 3 Q 7 X S w m c X V v d D t D b 2 x 1 b W 5 D b 3 V u d C Z x d W 9 0 O z o 2 L C Z x d W 9 0 O 0 t l e U N v b H V t b k 5 h b W V z J n F 1 b 3 Q 7 O l t d L C Z x d W 9 0 O 0 N v b H V t b k l k Z W 5 0 a X R p Z X M m c X V v d D s 6 W y Z x d W 9 0 O 1 N l Y 3 R p b 2 4 x L 1 J f T W F k X 0 5 h d H V y Z U J G V G 9 0 Y W w v Q X V 0 b 1 J l b W 9 2 Z W R D b 2 x 1 b W 5 z M S 5 7 V F 9 N Y W R f R G F 0 Z V 9 k X 2 F y c m V 0 Z S w w f S Z x d W 9 0 O y w m c X V v d D t T Z W N 0 a W 9 u M S 9 S X 0 1 h Z F 9 O Y X R 1 c m V C R l R v d G F s L 0 F 1 d G 9 S Z W 1 v d m V k Q 2 9 s d W 1 u c z E u e 1 N v b W 1 l R G V U X 0 1 h Z F 9 D c m Q s M X 0 m c X V v d D s s J n F 1 b 3 Q 7 U 2 V j d G l v b j E v U l 9 N Y W R f T m F 0 d X J l Q k Z U b 3 R h b C 9 B d X R v U m V t b 3 Z l Z E N v b H V t b n M x L n t T b 2 1 t Z U R l V F 9 N Y W R f Q 3 J k X 0 F w L D J 9 J n F 1 b 3 Q 7 L C Z x d W 9 0 O 1 N l Y 3 R p b 2 4 x L 1 J f T W F k X 0 5 h d H V y Z U J G V G 9 0 Y W w v Q X V 0 b 1 J l b W 9 2 Z W R D b 2 x 1 b W 5 z M S 5 7 U 2 9 t b W V E Z V R f T W F k X 0 N y Z F 9 N Y S w z f S Z x d W 9 0 O y w m c X V v d D t T Z W N 0 a W 9 u M S 9 S X 0 1 h Z F 9 O Y X R 1 c m V C R l R v d G F s L 0 F 1 d G 9 S Z W 1 v d m V k Q 2 9 s d W 1 u c z E u e 1 N v b W 1 l R G V U X 0 1 h Z F 9 D c m R f Q S w 0 f S Z x d W 9 0 O y w m c X V v d D t T Z W N 0 a W 9 u M S 9 S X 0 1 h Z F 9 O Y X R 1 c m V C R l R v d G F s L 0 F 1 d G 9 S Z W 1 v d m V k Q 2 9 s d W 1 u c z E u e 1 N v b W 1 l R G V U X 0 1 h Z F 9 D c m R f T k M s N 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J f T W 9 i X 0 V t a X N z a W 9 u S n V t Y m 9 U b 3 R h b 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I 6 N D Y u O D Q 2 M T U 4 N 1 o i L z 4 8 R W 5 0 c n k g V H l w Z T 0 i R m l s b E N v b H V t b l R 5 c G V z I i B W Y W x 1 Z T 0 i c 0 J 3 V U Z C U V V G I i 8 + P E V u d H J 5 I F R 5 c G U 9 I k Z p b G x D b 2 x 1 b W 5 O Y W 1 l c y I g V m F s d W U 9 I n N b J n F 1 b 3 Q 7 V F 9 E Y X R l T W 9 i X 0 R h d G V B c n J l d G U m c X V v d D s s J n F 1 b 3 Q 7 U 2 9 t b W V E Z V N v b W 1 l R G V U X 0 1 v Y l 9 O b 2 1 p b m F s J n F 1 b 3 Q 7 L C Z x d W 9 0 O 1 R v d G F s T W 9 i R 2 x v Y m F s Z S Z x d W 9 0 O y w m c X V v d D t T b 2 1 t Z U R l Q m V u M S Z x d W 9 0 O y w m c X V v d D t T b 2 1 t Z U R l Q m V u M i Z x d W 9 0 O y w m c X V v d D t T b 2 1 t Z U R l Q m V u M 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z M x Y z I 0 Y W M t Y 2 R i N S 0 0 M G M w L T k 5 N 2 Q t N D g 1 M T A 4 M G F j N 2 J i I i 8 + P E V u d H J 5 I F R 5 c G U 9 I l J l b G F 0 a W 9 u c 2 h p c E l u Z m 9 D b 2 5 0 Y W l u Z X I i I F Z h b H V l P S J z e y Z x d W 9 0 O 2 N v b H V t b k N v d W 5 0 J n F 1 b 3 Q 7 O j Y s J n F 1 b 3 Q 7 a 2 V 5 Q 2 9 s d W 1 u T m F t Z X M m c X V v d D s 6 W 1 0 s J n F 1 b 3 Q 7 c X V l c n l S Z W x h d G l v b n N o a X B z J n F 1 b 3 Q 7 O l t d L C Z x d W 9 0 O 2 N v b H V t b k l k Z W 5 0 a X R p Z X M m c X V v d D s 6 W y Z x d W 9 0 O 1 N l Y 3 R p b 2 4 x L 1 J f T W 9 i X 0 V t a X N z a W 9 u S n V t Y m 9 U b 3 R h b C 9 B d X R v U m V t b 3 Z l Z E N v b H V t b n M x L n t U X 0 R h d G V N b 2 J f R G F 0 Z U F y c m V 0 Z S w w f S Z x d W 9 0 O y w m c X V v d D t T Z W N 0 a W 9 u M S 9 S X 0 1 v Y l 9 F b W l z c 2 l v b k p 1 b W J v V G 9 0 Y W w v Q X V 0 b 1 J l b W 9 2 Z W R D b 2 x 1 b W 5 z M S 5 7 U 2 9 t b W V E Z V N v b W 1 l R G V U X 0 1 v Y l 9 O b 2 1 p b m F s L D F 9 J n F 1 b 3 Q 7 L C Z x d W 9 0 O 1 N l Y 3 R p b 2 4 x L 1 J f T W 9 i X 0 V t a X N z a W 9 u S n V t Y m 9 U b 3 R h b C 9 B d X R v U m V t b 3 Z l Z E N v b H V t b n M x L n t U b 3 R h b E 1 v Y k d s b 2 J h b G U s M n 0 m c X V v d D s s J n F 1 b 3 Q 7 U 2 V j d G l v b j E v U l 9 N b 2 J f R W 1 p c 3 N p b 2 5 K d W 1 i b 1 R v d G F s L 0 F 1 d G 9 S Z W 1 v d m V k Q 2 9 s d W 1 u c z E u e 1 N v b W 1 l R G V C Z W 4 x L D N 9 J n F 1 b 3 Q 7 L C Z x d W 9 0 O 1 N l Y 3 R p b 2 4 x L 1 J f T W 9 i X 0 V t a X N z a W 9 u S n V t Y m 9 U b 3 R h b C 9 B d X R v U m V t b 3 Z l Z E N v b H V t b n M x L n t T b 2 1 t Z U R l Q m V u M i w 0 f S Z x d W 9 0 O y w m c X V v d D t T Z W N 0 a W 9 u M S 9 S X 0 1 v Y l 9 F b W l z c 2 l v b k p 1 b W J v V G 9 0 Y W w v Q X V 0 b 1 J l b W 9 2 Z W R D b 2 x 1 b W 5 z M S 5 7 U 2 9 t b W V E Z U J l b j M s N X 0 m c X V v d D t d L C Z x d W 9 0 O 0 N v b H V t b k N v d W 5 0 J n F 1 b 3 Q 7 O j Y s J n F 1 b 3 Q 7 S 2 V 5 Q 2 9 s d W 1 u T m F t Z X M m c X V v d D s 6 W 1 0 s J n F 1 b 3 Q 7 Q 2 9 s d W 1 u S W R l b n R p d G l l c y Z x d W 9 0 O z p b J n F 1 b 3 Q 7 U 2 V j d G l v b j E v U l 9 N b 2 J f R W 1 p c 3 N p b 2 5 K d W 1 i b 1 R v d G F s L 0 F 1 d G 9 S Z W 1 v d m V k Q 2 9 s d W 1 u c z E u e 1 R f R G F 0 Z U 1 v Y l 9 E Y X R l Q X J y Z X R l L D B 9 J n F 1 b 3 Q 7 L C Z x d W 9 0 O 1 N l Y 3 R p b 2 4 x L 1 J f T W 9 i X 0 V t a X N z a W 9 u S n V t Y m 9 U b 3 R h b C 9 B d X R v U m V t b 3 Z l Z E N v b H V t b n M x L n t T b 2 1 t Z U R l U 2 9 t b W V E Z V R f T W 9 i X 0 5 v b W l u Y W w s M X 0 m c X V v d D s s J n F 1 b 3 Q 7 U 2 V j d G l v b j E v U l 9 N b 2 J f R W 1 p c 3 N p b 2 5 K d W 1 i b 1 R v d G F s L 0 F 1 d G 9 S Z W 1 v d m V k Q 2 9 s d W 1 u c z E u e 1 R v d G F s T W 9 i R 2 x v Y m F s Z S w y f S Z x d W 9 0 O y w m c X V v d D t T Z W N 0 a W 9 u M S 9 S X 0 1 v Y l 9 F b W l z c 2 l v b k p 1 b W J v V G 9 0 Y W w v Q X V 0 b 1 J l b W 9 2 Z W R D b 2 x 1 b W 5 z M S 5 7 U 2 9 t b W V E Z U J l b j E s M 3 0 m c X V v d D s s J n F 1 b 3 Q 7 U 2 V j d G l v b j E v U l 9 N b 2 J f R W 1 p c 3 N p b 2 5 K d W 1 i b 1 R v d G F s L 0 F 1 d G 9 S Z W 1 v d m V k Q 2 9 s d W 1 u c z E u e 1 N v b W 1 l R G V C Z W 4 y L D R 9 J n F 1 b 3 Q 7 L C Z x d W 9 0 O 1 N l Y 3 R p b 2 4 x L 1 J f T W 9 i X 0 V t a X N z a W 9 u S n V t Y m 9 U b 3 R h b C 9 B d X R v U m V t b 3 Z l Z E N v b H V t b n M x L n t T b 2 1 t Z U R l Q m V u M y w 1 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U l 9 N b 2 J f R W 1 p c 3 N p b 2 5 B d X R v c G 9 y d G V 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N i 4 4 N z U 1 N z U 1 W i I v P j x F b n R y e S B U e X B l P S J G a W x s Q 2 9 s d W 1 u V H l w Z X M i I F Z h b H V l P S J z Q n d V R k J R P T 0 i L z 4 8 R W 5 0 c n k g V H l w Z T 0 i R m l s b E N v b H V t b k 5 h b W V z I i B W Y W x 1 Z T 0 i c 1 s m c X V v d D t U X 0 R h d G V N b 2 J f R G F 0 Z U F y c m V 0 Z S Z x d W 9 0 O y w m c X V v d D t T b 2 1 t Z U R l U 2 9 t b W V E Z V R f T W 9 i X 0 5 v b W l u Y W w m c X V v d D s s J n F 1 b 3 Q 7 U 2 9 t b W V E Z V R f R W 1 w c n V u d F 9 Q d W J s a W M m c X V v d D s s J n F 1 b 3 Q 7 U 2 9 t b W V E Z V R f R W 1 w c n V u d F 9 B d X R v c G 9 y d G 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F k Y T E 0 O G Z m L W U 4 N T U t N D N k Y i 0 5 O W U 4 L W J h Y W V m M 2 Q 5 M D J h Y S I v P j x F b n R y e S B U e X B l P S J S Z W x h d G l v b n N o a X B J b m Z v Q 2 9 u d G F p b m V y I i B W Y W x 1 Z T 0 i c 3 s m c X V v d D t j b 2 x 1 b W 5 D b 3 V u d C Z x d W 9 0 O z o 0 L C Z x d W 9 0 O 2 t l e U N v b H V t b k 5 h b W V z J n F 1 b 3 Q 7 O l t d L C Z x d W 9 0 O 3 F 1 Z X J 5 U m V s Y X R p b 2 5 z a G l w c y Z x d W 9 0 O z p b X S w m c X V v d D t j b 2 x 1 b W 5 J Z G V u d G l 0 a W V z J n F 1 b 3 Q 7 O l s m c X V v d D t T Z W N 0 a W 9 u M S 9 S X 0 1 v Y l 9 F b W l z c 2 l v b k F 1 d G 9 w b 3 J 0 Z W U v Q X V 0 b 1 J l b W 9 2 Z W R D b 2 x 1 b W 5 z M S 5 7 V F 9 E Y X R l T W 9 i X 0 R h d G V B c n J l d G U s M H 0 m c X V v d D s s J n F 1 b 3 Q 7 U 2 V j d G l v b j E v U l 9 N b 2 J f R W 1 p c 3 N p b 2 5 B d X R v c G 9 y d G V l L 0 F 1 d G 9 S Z W 1 v d m V k Q 2 9 s d W 1 u c z E u e 1 N v b W 1 l R G V T b 2 1 t Z U R l V F 9 N b 2 J f T m 9 t a W 5 h b C w x f S Z x d W 9 0 O y w m c X V v d D t T Z W N 0 a W 9 u M S 9 S X 0 1 v Y l 9 F b W l z c 2 l v b k F 1 d G 9 w b 3 J 0 Z W U v Q X V 0 b 1 J l b W 9 2 Z W R D b 2 x 1 b W 5 z M S 5 7 U 2 9 t b W V E Z V R f R W 1 w c n V u d F 9 Q d W J s a W M s M n 0 m c X V v d D s s J n F 1 b 3 Q 7 U 2 V j d G l v b j E v U l 9 N b 2 J f R W 1 p c 3 N p b 2 5 B d X R v c G 9 y d G V l L 0 F 1 d G 9 S Z W 1 v d m V k Q 2 9 s d W 1 u c z E u e 1 N v b W 1 l R G V U X 0 V t c H J 1 b n R f Q X V 0 b 3 B v c n R l L D N 9 J n F 1 b 3 Q 7 X S w m c X V v d D t D b 2 x 1 b W 5 D b 3 V u d C Z x d W 9 0 O z o 0 L C Z x d W 9 0 O 0 t l e U N v b H V t b k 5 h b W V z J n F 1 b 3 Q 7 O l t d L C Z x d W 9 0 O 0 N v b H V t b k l k Z W 5 0 a X R p Z X M m c X V v d D s 6 W y Z x d W 9 0 O 1 N l Y 3 R p b 2 4 x L 1 J f T W 9 i X 0 V t a X N z a W 9 u Q X V 0 b 3 B v c n R l Z S 9 B d X R v U m V t b 3 Z l Z E N v b H V t b n M x L n t U X 0 R h d G V N b 2 J f R G F 0 Z U F y c m V 0 Z S w w f S Z x d W 9 0 O y w m c X V v d D t T Z W N 0 a W 9 u M S 9 S X 0 1 v Y l 9 F b W l z c 2 l v b k F 1 d G 9 w b 3 J 0 Z W U v Q X V 0 b 1 J l b W 9 2 Z W R D b 2 x 1 b W 5 z M S 5 7 U 2 9 t b W V E Z V N v b W 1 l R G V U X 0 1 v Y l 9 O b 2 1 p b m F s L D F 9 J n F 1 b 3 Q 7 L C Z x d W 9 0 O 1 N l Y 3 R p b 2 4 x L 1 J f T W 9 i X 0 V t a X N z a W 9 u Q X V 0 b 3 B v c n R l Z S 9 B d X R v U m V t b 3 Z l Z E N v b H V t b n M x L n t T b 2 1 t Z U R l V F 9 F b X B y d W 5 0 X 1 B 1 Y m x p Y y w y f S Z x d W 9 0 O y w m c X V v d D t T Z W N 0 a W 9 u M S 9 S X 0 1 v Y l 9 F b W l z c 2 l v b k F 1 d G 9 w b 3 J 0 Z W U v Q X V 0 b 1 J l b W 9 2 Z W R D b 2 x 1 b W 5 z M S 5 7 U 2 9 t b W V E Z V R f R W 1 w c n V u d F 9 B d X R v c G 9 y d G U 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J f T W 9 i X 1 B y b 2 R 1 Y 3 R p b 2 5 B b m 5 l Z U N I R l R v d G F s 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N i 4 4 O T A 4 O D M 5 W i I v P j x F b n R y e S B U e X B l P S J G a W x s Q 2 9 s d W 1 u V H l w Z X M i I F Z h b H V l P S J z Q n d V R 0 J R V U Y i L z 4 8 R W 5 0 c n k g V H l w Z T 0 i R m l s b E N v b H V t b k 5 h b W V z I i B W Y W x 1 Z T 0 i c 1 s m c X V v d D t U X 0 R h d G V N b 2 J f R G F 0 Z U F y c m V 0 Z S Z x d W 9 0 O y w m c X V v d D t T b 2 1 t Z U R l U 2 9 t b W V E Z V R f T W 9 i X 0 5 v b W l u Y W z i g q w m c X V v d D s s J n F 1 b 3 Q 7 V F 9 F b X B y d W 5 0 X 0 R l d m l z Z S Z x d W 9 0 O y w m c X V v d D t T b 2 1 t Z U R l V G 9 0 Y W x Q c m 9 k Q W 5 u b m U m c X V v d D s s J n F 1 b 3 Q 7 U 2 9 t b W V E Z V R v d G F s U H J v Z E F u b m V l Q 0 h G J n F 1 b 3 Q 7 L C Z x d W 9 0 O 1 N v b W 1 l R G V T b 2 1 t Z U R l V F 9 N b 2 J f T m 9 t a W 5 h b E N I R m N 2 4 o K s 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2 M D E x Z W E x N S 1 j Z W U 1 L T R k N G M t Y m Y y M y 0 5 N j Y 2 Y m N k M m M 1 M 2 M i L z 4 8 R W 5 0 c n k g V H l w Z T 0 i U m V s Y X R p b 2 5 z a G l w S W 5 m b 0 N v b n R h a W 5 l c i I g V m F s d W U 9 I n N 7 J n F 1 b 3 Q 7 Y 2 9 s d W 1 u Q 2 9 1 b n Q m c X V v d D s 6 N i w m c X V v d D t r Z X l D b 2 x 1 b W 5 O Y W 1 l c y Z x d W 9 0 O z p b X S w m c X V v d D t x d W V y e V J l b G F 0 a W 9 u c 2 h p c H M m c X V v d D s 6 W 1 0 s J n F 1 b 3 Q 7 Y 2 9 s d W 1 u S W R l b n R p d G l l c y Z x d W 9 0 O z p b J n F 1 b 3 Q 7 U 2 V j d G l v b j E v U l 9 N b 2 J f U H J v Z H V j d G l v b k F u b m V l Q 0 h G V G 9 0 Y W w v Q X V 0 b 1 J l b W 9 2 Z W R D b 2 x 1 b W 5 z M S 5 7 V F 9 E Y X R l T W 9 i X 0 R h d G V B c n J l d G U s M H 0 m c X V v d D s s J n F 1 b 3 Q 7 U 2 V j d G l v b j E v U l 9 N b 2 J f U H J v Z H V j d G l v b k F u b m V l Q 0 h G V G 9 0 Y W w v Q X V 0 b 1 J l b W 9 2 Z W R D b 2 x 1 b W 5 z M S 5 7 U 2 9 t b W V E Z V N v b W 1 l R G V U X 0 1 v Y l 9 O b 2 1 p b m F s 4 o K s L D F 9 J n F 1 b 3 Q 7 L C Z x d W 9 0 O 1 N l Y 3 R p b 2 4 x L 1 J f T W 9 i X 1 B y b 2 R 1 Y 3 R p b 2 5 B b m 5 l Z U N I R l R v d G F s L 0 F 1 d G 9 S Z W 1 v d m V k Q 2 9 s d W 1 u c z E u e 1 R f R W 1 w c n V u d F 9 E Z X Z p c 2 U s M n 0 m c X V v d D s s J n F 1 b 3 Q 7 U 2 V j d G l v b j E v U l 9 N b 2 J f U H J v Z H V j d G l v b k F u b m V l Q 0 h G V G 9 0 Y W w v Q X V 0 b 1 J l b W 9 2 Z W R D b 2 x 1 b W 5 z M S 5 7 U 2 9 t b W V E Z V R v d G F s U H J v Z E F u b m 5 l L D N 9 J n F 1 b 3 Q 7 L C Z x d W 9 0 O 1 N l Y 3 R p b 2 4 x L 1 J f T W 9 i X 1 B y b 2 R 1 Y 3 R p b 2 5 B b m 5 l Z U N I R l R v d G F s L 0 F 1 d G 9 S Z W 1 v d m V k Q 2 9 s d W 1 u c z E u e 1 N v b W 1 l R G V U b 3 R h b F B y b 2 R B b m 5 l Z U N I R i w 0 f S Z x d W 9 0 O y w m c X V v d D t T Z W N 0 a W 9 u M S 9 S X 0 1 v Y l 9 Q c m 9 k d W N 0 a W 9 u Q W 5 u Z W V D S E Z U b 3 R h b C 9 B d X R v U m V t b 3 Z l Z E N v b H V t b n M x L n t T b 2 1 t Z U R l U 2 9 t b W V E Z V R f T W 9 i X 0 5 v b W l u Y W x D S E Z j d u K C r C w 1 f S Z x d W 9 0 O 1 0 s J n F 1 b 3 Q 7 Q 2 9 s d W 1 u Q 2 9 1 b n Q m c X V v d D s 6 N i w m c X V v d D t L Z X l D b 2 x 1 b W 5 O Y W 1 l c y Z x d W 9 0 O z p b X S w m c X V v d D t D b 2 x 1 b W 5 J Z G V u d G l 0 a W V z J n F 1 b 3 Q 7 O l s m c X V v d D t T Z W N 0 a W 9 u M S 9 S X 0 1 v Y l 9 Q c m 9 k d W N 0 a W 9 u Q W 5 u Z W V D S E Z U b 3 R h b C 9 B d X R v U m V t b 3 Z l Z E N v b H V t b n M x L n t U X 0 R h d G V N b 2 J f R G F 0 Z U F y c m V 0 Z S w w f S Z x d W 9 0 O y w m c X V v d D t T Z W N 0 a W 9 u M S 9 S X 0 1 v Y l 9 Q c m 9 k d W N 0 a W 9 u Q W 5 u Z W V D S E Z U b 3 R h b C 9 B d X R v U m V t b 3 Z l Z E N v b H V t b n M x L n t T b 2 1 t Z U R l U 2 9 t b W V E Z V R f T W 9 i X 0 5 v b W l u Y W z i g q w s M X 0 m c X V v d D s s J n F 1 b 3 Q 7 U 2 V j d G l v b j E v U l 9 N b 2 J f U H J v Z H V j d G l v b k F u b m V l Q 0 h G V G 9 0 Y W w v Q X V 0 b 1 J l b W 9 2 Z W R D b 2 x 1 b W 5 z M S 5 7 V F 9 F b X B y d W 5 0 X 0 R l d m l z Z S w y f S Z x d W 9 0 O y w m c X V v d D t T Z W N 0 a W 9 u M S 9 S X 0 1 v Y l 9 Q c m 9 k d W N 0 a W 9 u Q W 5 u Z W V D S E Z U b 3 R h b C 9 B d X R v U m V t b 3 Z l Z E N v b H V t b n M x L n t T b 2 1 t Z U R l V G 9 0 Y W x Q c m 9 k Q W 5 u b m U s M 3 0 m c X V v d D s s J n F 1 b 3 Q 7 U 2 V j d G l v b j E v U l 9 N b 2 J f U H J v Z H V j d G l v b k F u b m V l Q 0 h G V G 9 0 Y W w v Q X V 0 b 1 J l b W 9 2 Z W R D b 2 x 1 b W 5 z M S 5 7 U 2 9 t b W V E Z V R v d G F s U H J v Z E F u b m V l Q 0 h G L D R 9 J n F 1 b 3 Q 7 L C Z x d W 9 0 O 1 N l Y 3 R p b 2 4 x L 1 J f T W 9 i X 1 B y b 2 R 1 Y 3 R p b 2 5 B b m 5 l Z U N I R l R v d G F s L 0 F 1 d G 9 S Z W 1 v d m V k Q 2 9 s d W 1 u c z E u e 1 N v b W 1 l R G V T b 2 1 t Z U R l V F 9 N b 2 J f T m 9 t a W 5 h b E N I R m N 2 4 o K s L D V 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S X 0 1 v Y l 9 Q c m 9 k d W N 0 a W 9 u Q W 5 u Z W V K d W 1 i b 1 R v d G F s 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N i 4 5 M j Q 5 N T Y 1 W i I v P j x F b n R y e S B U e X B l P S J G a W x s Q 2 9 s d W 1 u V H l w Z X M i I F Z h b H V l P S J z Q n d V T U J R V U Z C U T 0 9 I i 8 + P E V u d H J 5 I F R 5 c G U 9 I k Z p b G x D b 2 x 1 b W 5 O Y W 1 l c y I g V m F s d W U 9 I n N b J n F 1 b 3 Q 7 V F 9 E Y X R l T W 9 i X 0 R h d G V B c n J l d G U m c X V v d D s s J n F 1 b 3 Q 7 U 2 9 t b W V E Z V N v b W 1 l R G V U X 0 1 v Y l 9 O b 2 1 p b m F s J n F 1 b 3 Q 7 L C Z x d W 9 0 O 1 R f T W 9 i X 0 F u b m V l U H J v Z H V j d G l v b i Z x d W 9 0 O y w m c X V v d D t U b 3 R h b F B y b 2 R B b m 5 u Z S Z x d W 9 0 O y w m c X V v d D t T b 2 1 t Z U R l U H J v Z E J l b j E m c X V v d D s s J n F 1 b 3 Q 7 U 2 9 t b W V E Z V B y b 2 R C Z W 4 y J n F 1 b 3 Q 7 L C Z x d W 9 0 O 1 N v b W 1 l R G V Q c m 9 k Q m V u M 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m R i Z j J k N G E t M G I x N C 0 0 N 2 Z h L W J h Z G M t M m R k N D R h Y j A 0 O D Q 0 I i 8 + P E V u d H J 5 I F R 5 c G U 9 I l J l b G F 0 a W 9 u c 2 h p c E l u Z m 9 D b 2 5 0 Y W l u Z X I i I F Z h b H V l P S J z e y Z x d W 9 0 O 2 N v b H V t b k N v d W 5 0 J n F 1 b 3 Q 7 O j c s J n F 1 b 3 Q 7 a 2 V 5 Q 2 9 s d W 1 u T m F t Z X M m c X V v d D s 6 W 1 0 s J n F 1 b 3 Q 7 c X V l c n l S Z W x h d G l v b n N o a X B z J n F 1 b 3 Q 7 O l t d L C Z x d W 9 0 O 2 N v b H V t b k l k Z W 5 0 a X R p Z X M m c X V v d D s 6 W y Z x d W 9 0 O 1 N l Y 3 R p b 2 4 x L 1 J f T W 9 i X 1 B y b 2 R 1 Y 3 R p b 2 5 B b m 5 l Z U p 1 b W J v V G 9 0 Y W w v Q X V 0 b 1 J l b W 9 2 Z W R D b 2 x 1 b W 5 z M S 5 7 V F 9 E Y X R l T W 9 i X 0 R h d G V B c n J l d G U s M H 0 m c X V v d D s s J n F 1 b 3 Q 7 U 2 V j d G l v b j E v U l 9 N b 2 J f U H J v Z H V j d G l v b k F u b m V l S n V t Y m 9 U b 3 R h b C 9 B d X R v U m V t b 3 Z l Z E N v b H V t b n M x L n t T b 2 1 t Z U R l U 2 9 t b W V E Z V R f T W 9 i X 0 5 v b W l u Y W w s M X 0 m c X V v d D s s J n F 1 b 3 Q 7 U 2 V j d G l v b j E v U l 9 N b 2 J f U H J v Z H V j d G l v b k F u b m V l S n V t Y m 9 U b 3 R h b C 9 B d X R v U m V t b 3 Z l Z E N v b H V t b n M x L n t U X 0 1 v Y l 9 B b m 5 l Z V B y b 2 R 1 Y 3 R p b 2 4 s M n 0 m c X V v d D s s J n F 1 b 3 Q 7 U 2 V j d G l v b j E v U l 9 N b 2 J f U H J v Z H V j d G l v b k F u b m V l S n V t Y m 9 U b 3 R h b C 9 B d X R v U m V t b 3 Z l Z E N v b H V t b n M x L n t U b 3 R h b F B y b 2 R B b m 5 u Z S w z f S Z x d W 9 0 O y w m c X V v d D t T Z W N 0 a W 9 u M S 9 S X 0 1 v Y l 9 Q c m 9 k d W N 0 a W 9 u Q W 5 u Z W V K d W 1 i b 1 R v d G F s L 0 F 1 d G 9 S Z W 1 v d m V k Q 2 9 s d W 1 u c z E u e 1 N v b W 1 l R G V Q c m 9 k Q m V u M S w 0 f S Z x d W 9 0 O y w m c X V v d D t T Z W N 0 a W 9 u M S 9 S X 0 1 v Y l 9 Q c m 9 k d W N 0 a W 9 u Q W 5 u Z W V K d W 1 i b 1 R v d G F s L 0 F 1 d G 9 S Z W 1 v d m V k Q 2 9 s d W 1 u c z E u e 1 N v b W 1 l R G V Q c m 9 k Q m V u M i w 1 f S Z x d W 9 0 O y w m c X V v d D t T Z W N 0 a W 9 u M S 9 S X 0 1 v Y l 9 Q c m 9 k d W N 0 a W 9 u Q W 5 u Z W V K d W 1 i b 1 R v d G F s L 0 F 1 d G 9 S Z W 1 v d m V k Q 2 9 s d W 1 u c z E u e 1 N v b W 1 l R G V Q c m 9 k Q m V u M y w 2 f S Z x d W 9 0 O 1 0 s J n F 1 b 3 Q 7 Q 2 9 s d W 1 u Q 2 9 1 b n Q m c X V v d D s 6 N y w m c X V v d D t L Z X l D b 2 x 1 b W 5 O Y W 1 l c y Z x d W 9 0 O z p b X S w m c X V v d D t D b 2 x 1 b W 5 J Z G V u d G l 0 a W V z J n F 1 b 3 Q 7 O l s m c X V v d D t T Z W N 0 a W 9 u M S 9 S X 0 1 v Y l 9 Q c m 9 k d W N 0 a W 9 u Q W 5 u Z W V K d W 1 i b 1 R v d G F s L 0 F 1 d G 9 S Z W 1 v d m V k Q 2 9 s d W 1 u c z E u e 1 R f R G F 0 Z U 1 v Y l 9 E Y X R l Q X J y Z X R l L D B 9 J n F 1 b 3 Q 7 L C Z x d W 9 0 O 1 N l Y 3 R p b 2 4 x L 1 J f T W 9 i X 1 B y b 2 R 1 Y 3 R p b 2 5 B b m 5 l Z U p 1 b W J v V G 9 0 Y W w v Q X V 0 b 1 J l b W 9 2 Z W R D b 2 x 1 b W 5 z M S 5 7 U 2 9 t b W V E Z V N v b W 1 l R G V U X 0 1 v Y l 9 O b 2 1 p b m F s L D F 9 J n F 1 b 3 Q 7 L C Z x d W 9 0 O 1 N l Y 3 R p b 2 4 x L 1 J f T W 9 i X 1 B y b 2 R 1 Y 3 R p b 2 5 B b m 5 l Z U p 1 b W J v V G 9 0 Y W w v Q X V 0 b 1 J l b W 9 2 Z W R D b 2 x 1 b W 5 z M S 5 7 V F 9 N b 2 J f Q W 5 u Z W V Q c m 9 k d W N 0 a W 9 u L D J 9 J n F 1 b 3 Q 7 L C Z x d W 9 0 O 1 N l Y 3 R p b 2 4 x L 1 J f T W 9 i X 1 B y b 2 R 1 Y 3 R p b 2 5 B b m 5 l Z U p 1 b W J v V G 9 0 Y W w v Q X V 0 b 1 J l b W 9 2 Z W R D b 2 x 1 b W 5 z M S 5 7 V G 9 0 Y W x Q c m 9 k Q W 5 u b m U s M 3 0 m c X V v d D s s J n F 1 b 3 Q 7 U 2 V j d G l v b j E v U l 9 N b 2 J f U H J v Z H V j d G l v b k F u b m V l S n V t Y m 9 U b 3 R h b C 9 B d X R v U m V t b 3 Z l Z E N v b H V t b n M x L n t T b 2 1 t Z U R l U H J v Z E J l b j E s N H 0 m c X V v d D s s J n F 1 b 3 Q 7 U 2 V j d G l v b j E v U l 9 N b 2 J f U H J v Z H V j d G l v b k F u b m V l S n V t Y m 9 U b 3 R h b C 9 B d X R v U m V t b 3 Z l Z E N v b H V t b n M x L n t T b 2 1 t Z U R l U H J v Z E J l b j I s N X 0 m c X V v d D s s J n F 1 b 3 Q 7 U 2 V j d G l v b j E v U l 9 N b 2 J f U H J v Z H V j d G l v b k F u b m V l S n V t Y m 9 U b 3 R h b C 9 B d X R v U m V t b 3 Z l Z E N v b H V t b n M x L n t T b 2 1 t Z U R l U H J v Z E J l b j M s 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J f T W F k X 1 Z C Q W N 0 d V 9 D U k h f U m V w Y X J 0 a X R p b 2 5 U b 3 R h b 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M 6 M D E u N D g 3 M T k x N l o i L z 4 8 R W 5 0 c n k g V H l w Z T 0 i R m l s b E N v b H V t b l R 5 c G V z I i B W Y W x 1 Z T 0 i c 0 J 3 S U Z C U U l G Q l F V R k J R V U Z C U V V G Q l F V R k J R V U Z C U V V G Q l F V R k J R V U Z C U V V G Q l F V R k J R V U Z C U V V G Q l F V R k J R V U Z C U V U 9 I i 8 + P E V u d H J 5 I F R 5 c G U 9 I k Z p b G x D b 2 x 1 b W 5 O Y W 1 l c y I g V m F s d W U 9 I n N b J n F 1 b 3 Q 7 V F 9 N Y W R f R G F 0 Z V 9 k X 2 F y c m V 0 Z S Z x d W 9 0 O y w m c X V v d D t O Y l 9 N Y W R f V G 9 0 Y W x l J n F 1 b 3 Q 7 L C Z x d W 9 0 O 0 N y Z F 9 N Y W R f V G 9 0 Y W x l J n F 1 b 3 Q 7 L C Z x d W 9 0 O 1 N v b W 1 l R G V D c m R W Q k F j d H U m c X V v d D s s J n F 1 b 3 Q 7 T m J D c m V h b m N l c y Z x d W 9 0 O y w m c X V v d D t W Q k F f Q 1 J I J n F 1 b 3 Q 7 L C Z x d W 9 0 O 1 N v b W 1 l R G V U X 0 1 h Z F 9 M V F Z B Y 3 R 1 X 0 l u Z j Q w J n F 1 b 3 Q 7 L C Z x d W 9 0 O 1 N v b W 1 l R G V U X 0 1 h Z F 9 M V F Z B Y 3 R 1 X z Q w L T U w J n F 1 b 3 Q 7 L C Z x d W 9 0 O 1 N v b W 1 l R G V U X 0 1 h Z F 9 M V F Z B Y 3 R 1 X z U w L T Y w J n F 1 b 3 Q 7 L C Z x d W 9 0 O 1 N v b W 1 l R G V U X 0 1 h Z F 9 M V F Z B Y 3 R 1 X z Y w L T c w J n F 1 b 3 Q 7 L C Z x d W 9 0 O 1 N v b W 1 l R G V U X 0 1 h Z F 9 M V F Z B Y 3 R 1 X z c w L T g w J n F 1 b 3 Q 7 L C Z x d W 9 0 O 1 N v b W 1 l R G V U X 0 1 h Z F 9 M V F Z B Y 3 R 1 X z g w L T k w J n F 1 b 3 Q 7 L C Z x d W 9 0 O 1 N v b W 1 l R G V U X 0 1 h Z F 9 M V F Z B Y 3 R 1 X z k w L T E w M C Z x d W 9 0 O y w m c X V v d D t T b 2 1 t Z U R l V F 9 N Y W R f T F R W Q W N 0 d V 9 T d X A x M D A m c X V v d D s s J n F 1 b 3 Q 7 U 2 9 t b W V E Z V R f T W F k X 0 x U V k F j d H V f M T A w L T E x M C Z x d W 9 0 O y w m c X V v d D t T b 2 1 t Z U R l V F 9 N Y W R f T F R W Q W N 0 d V 8 x M T A t M T I w J n F 1 b 3 Q 7 L C Z x d W 9 0 O 1 N v b W 1 l R G V U X 0 1 h Z F 9 M V F Z B Y 3 R 1 X z E y M C 0 x M z A m c X V v d D s s J n F 1 b 3 Q 7 U 2 9 t b W V E Z V R f T W F k X 0 x U V k F j d H V f M T M w L T E 0 M C Z x d W 9 0 O y w m c X V v d D t T b 2 1 t Z U R l V F 9 N Y W R f T F R W Q W N 0 d V 8 x N D A t M T U w J n F 1 b 3 Q 7 L C Z x d W 9 0 O 1 N v b W 1 l R G V U X 0 1 h Z F 9 M V F Z B Y 3 R 1 X 1 N 1 c D E 1 M C Z x d W 9 0 O y w m c X V v d D t T b 2 1 t Z U R l V F 9 N Y W R f T F R W Q W N 0 d V 8 4 M C 0 4 N S Z x d W 9 0 O y w m c X V v d D t T b 2 1 t Z U R l V F 9 N Y W R f T F R W Q W N 0 d V 8 4 N S 0 5 M C Z x d W 9 0 O y w m c X V v d D t T b 2 1 t Z U R l V F 9 N Y W R f T F R W Q W N 0 d V 8 5 M C 0 5 N S Z x d W 9 0 O y w m c X V v d D t T b 2 1 t Z U R l V F 9 N Y W R f T F R W Q W N 0 d V 8 5 N S 0 x M D A m c X V v d D s s J n F 1 b 3 Q 7 U 2 9 t b W V E Z V R f T W F k X 0 x U V k F j d H V f M T A w L T E w N S Z x d W 9 0 O y w m c X V v d D t T b 2 1 t Z U R l V F 9 N Y W R f T F R W Q W N 0 d V 8 x M D U t M T E w J n F 1 b 3 Q 7 L C Z x d W 9 0 O 1 N v b W 1 l R G V U X 0 1 h Z F 9 M V F Z B Y 3 R 1 X z E x M C 0 x M T U m c X V v d D s s J n F 1 b 3 Q 7 U 2 9 t b W V E Z V R f T W F k X 0 x U V k F j d H V f U 3 V w M T E 1 J n F 1 b 3 Q 7 L C Z x d W 9 0 O 1 N v b W 1 l R G V O Q l 9 M V F Z B Y 3 R 1 X 0 l u Z j Q w J n F 1 b 3 Q 7 L C Z x d W 9 0 O 1 N v b W 1 l R G V O Q l 9 M V F Z B Y 3 R 1 X z Q w L T U w J n F 1 b 3 Q 7 L C Z x d W 9 0 O 1 N v b W 1 l R G V O Q l 9 M V F Z B Y 3 R 1 X z U w L T Y w J n F 1 b 3 Q 7 L C Z x d W 9 0 O 1 N v b W 1 l R G V O Q l 9 M V F Z B Y 3 R 1 X z Y w L T c w J n F 1 b 3 Q 7 L C Z x d W 9 0 O 1 N v b W 1 l R G V O Q l 9 M V F Z B Y 3 R 1 X z c w L T g w J n F 1 b 3 Q 7 L C Z x d W 9 0 O 1 N v b W 1 l R G V O Q l 9 M V F Z B Y 3 R 1 X z g w L T k w J n F 1 b 3 Q 7 L C Z x d W 9 0 O 1 N v b W 1 l R G V O Q l 9 M V F Z B Y 3 R 1 X z k w L T E w M C Z x d W 9 0 O y w m c X V v d D t T b 2 1 t Z U R l T k J f T F R W Q W N 0 d V 9 T d X A x M D A m c X V v d D s s J n F 1 b 3 Q 7 U 2 9 t b W V E Z U 5 C X 0 x U V k F j d H V f M T A w L T E x M C Z x d W 9 0 O y w m c X V v d D t T b 2 1 t Z U R l T k J f T F R W Q W N 0 d V 8 x M T A t M T I w J n F 1 b 3 Q 7 L C Z x d W 9 0 O 1 N v b W 1 l R G V O Q l 9 M V F Z B Y 3 R 1 X z E y M C 0 x M z A m c X V v d D s s J n F 1 b 3 Q 7 U 2 9 t b W V E Z U 5 C X 0 x U V k F j d H V f M T M w L T E 0 M C Z x d W 9 0 O y w m c X V v d D t T b 2 1 t Z U R l T k J f T F R W Q W N 0 d V 8 x N D A t M T U w J n F 1 b 3 Q 7 L C Z x d W 9 0 O 1 N v b W 1 l R G V O Q l 9 M V F Z B Y 3 R 1 X 1 N 1 c D E 1 M C Z x d W 9 0 O y w m c X V v d D t T b 2 1 t Z U R l T k J f T F R W Q W N 0 d V 8 4 M C 0 4 N S Z x d W 9 0 O y w m c X V v d D t T b 2 1 t Z U R l T k J f T F R W Q W N 0 d V 8 4 N S 0 5 M C Z x d W 9 0 O y w m c X V v d D t T b 2 1 t Z U R l T k J f T F R W Q W N 0 d V 8 5 M C 0 5 N S Z x d W 9 0 O y w m c X V v d D t T b 2 1 t Z U R l T k J f T F R W Q W N 0 d V 8 5 N S 0 x M D A m c X V v d D s s J n F 1 b 3 Q 7 U 2 9 t b W V E Z U 5 C X 0 x U V k F j d H V f M T A w L T E w N S Z x d W 9 0 O y w m c X V v d D t T b 2 1 t Z U R l T k J f T F R W Q W N 0 d V 8 x M D U t M T E w J n F 1 b 3 Q 7 L C Z x d W 9 0 O 1 N v b W 1 l R G V O Q l 9 M V F Z B Y 3 R 1 X z E x M C 0 x M T U m c X V v d D s s J n F 1 b 3 Q 7 U 2 9 t b W V E Z U 5 C X 0 x U V k F j d H V f U 3 V w M T E 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N 2 Y y N T A y Y i 0 z N G V j L T Q x Z T g t O D A 5 Y S 1 l M z k y Z D U x N T Y z Y 2 I i L z 4 8 R W 5 0 c n k g V H l w Z T 0 i U m V s Y X R p b 2 5 z a G l w S W 5 m b 0 N v b n R h a W 5 l c i I g V m F s d W U 9 I n N 7 J n F 1 b 3 Q 7 Y 2 9 s d W 1 u Q 2 9 1 b n Q m c X V v d D s 6 N T A s J n F 1 b 3 Q 7 a 2 V 5 Q 2 9 s d W 1 u T m F t Z X M m c X V v d D s 6 W 1 0 s J n F 1 b 3 Q 7 c X V l c n l S Z W x h d G l v b n N o a X B z J n F 1 b 3 Q 7 O l t d L C Z x d W 9 0 O 2 N v b H V t b k l k Z W 5 0 a X R p Z X M m c X V v d D s 6 W y Z x d W 9 0 O 1 N l Y 3 R p b 2 4 x L 1 J f T W F k X 1 Z C Q W N 0 d V 9 D U k h f U m V w Y X J 0 a X R p b 2 5 U b 3 R h b C 9 B d X R v U m V t b 3 Z l Z E N v b H V t b n M x L n t U X 0 1 h Z F 9 E Y X R l X 2 R f Y X J y Z X R l L D B 9 J n F 1 b 3 Q 7 L C Z x d W 9 0 O 1 N l Y 3 R p b 2 4 x L 1 J f T W F k X 1 Z C Q W N 0 d V 9 D U k h f U m V w Y X J 0 a X R p b 2 5 U b 3 R h b C 9 B d X R v U m V t b 3 Z l Z E N v b H V t b n M x L n t O Y l 9 N Y W R f V G 9 0 Y W x l L D F 9 J n F 1 b 3 Q 7 L C Z x d W 9 0 O 1 N l Y 3 R p b 2 4 x L 1 J f T W F k X 1 Z C Q W N 0 d V 9 D U k h f U m V w Y X J 0 a X R p b 2 5 U b 3 R h b C 9 B d X R v U m V t b 3 Z l Z E N v b H V t b n M x L n t D c m R f T W F k X 1 R v d G F s Z S w y f S Z x d W 9 0 O y w m c X V v d D t T Z W N 0 a W 9 u M S 9 S X 0 1 h Z F 9 W Q k F j d H V f Q 1 J I X 1 J l c G F y d G l 0 a W 9 u V G 9 0 Y W w v Q X V 0 b 1 J l b W 9 2 Z W R D b 2 x 1 b W 5 z M S 5 7 U 2 9 t b W V E Z U N y Z F Z C Q W N 0 d S w z f S Z x d W 9 0 O y w m c X V v d D t T Z W N 0 a W 9 u M S 9 S X 0 1 h Z F 9 W Q k F j d H V f Q 1 J I X 1 J l c G F y d G l 0 a W 9 u V G 9 0 Y W w v Q X V 0 b 1 J l b W 9 2 Z W R D b 2 x 1 b W 5 z M S 5 7 T m J D c m V h b m N l c y w 0 f S Z x d W 9 0 O y w m c X V v d D t T Z W N 0 a W 9 u M S 9 S X 0 1 h Z F 9 W Q k F j d H V f Q 1 J I X 1 J l c G F y d G l 0 a W 9 u V G 9 0 Y W w v Q X V 0 b 1 J l b W 9 2 Z W R D b 2 x 1 b W 5 z M S 5 7 V k J B X 0 N S S C w 1 f S Z x d W 9 0 O y w m c X V v d D t T Z W N 0 a W 9 u M S 9 S X 0 1 h Z F 9 W Q k F j d H V f Q 1 J I X 1 J l c G F y d G l 0 a W 9 u V G 9 0 Y W w v Q X V 0 b 1 J l b W 9 2 Z W R D b 2 x 1 b W 5 z M S 5 7 U 2 9 t b W V E Z V R f T W F k X 0 x U V k F j d H V f S W 5 m N D A s N n 0 m c X V v d D s s J n F 1 b 3 Q 7 U 2 V j d G l v b j E v U l 9 N Y W R f V k J B Y 3 R 1 X 0 N S S F 9 S Z X B h c n R p d G l v b l R v d G F s L 0 F 1 d G 9 S Z W 1 v d m V k Q 2 9 s d W 1 u c z E u e 1 N v b W 1 l R G V U X 0 1 h Z F 9 M V F Z B Y 3 R 1 X z Q w L T U w L D d 9 J n F 1 b 3 Q 7 L C Z x d W 9 0 O 1 N l Y 3 R p b 2 4 x L 1 J f T W F k X 1 Z C Q W N 0 d V 9 D U k h f U m V w Y X J 0 a X R p b 2 5 U b 3 R h b C 9 B d X R v U m V t b 3 Z l Z E N v b H V t b n M x L n t T b 2 1 t Z U R l V F 9 N Y W R f T F R W Q W N 0 d V 8 1 M C 0 2 M C w 4 f S Z x d W 9 0 O y w m c X V v d D t T Z W N 0 a W 9 u M S 9 S X 0 1 h Z F 9 W Q k F j d H V f Q 1 J I X 1 J l c G F y d G l 0 a W 9 u V G 9 0 Y W w v Q X V 0 b 1 J l b W 9 2 Z W R D b 2 x 1 b W 5 z M S 5 7 U 2 9 t b W V E Z V R f T W F k X 0 x U V k F j d H V f N j A t N z A s O X 0 m c X V v d D s s J n F 1 b 3 Q 7 U 2 V j d G l v b j E v U l 9 N Y W R f V k J B Y 3 R 1 X 0 N S S F 9 S Z X B h c n R p d G l v b l R v d G F s L 0 F 1 d G 9 S Z W 1 v d m V k Q 2 9 s d W 1 u c z E u e 1 N v b W 1 l R G V U X 0 1 h Z F 9 M V F Z B Y 3 R 1 X z c w L T g w L D E w f S Z x d W 9 0 O y w m c X V v d D t T Z W N 0 a W 9 u M S 9 S X 0 1 h Z F 9 W Q k F j d H V f Q 1 J I X 1 J l c G F y d G l 0 a W 9 u V G 9 0 Y W w v Q X V 0 b 1 J l b W 9 2 Z W R D b 2 x 1 b W 5 z M S 5 7 U 2 9 t b W V E Z V R f T W F k X 0 x U V k F j d H V f O D A t O T A s M T F 9 J n F 1 b 3 Q 7 L C Z x d W 9 0 O 1 N l Y 3 R p b 2 4 x L 1 J f T W F k X 1 Z C Q W N 0 d V 9 D U k h f U m V w Y X J 0 a X R p b 2 5 U b 3 R h b C 9 B d X R v U m V t b 3 Z l Z E N v b H V t b n M x L n t T b 2 1 t Z U R l V F 9 N Y W R f T F R W Q W N 0 d V 8 5 M C 0 x M D A s M T J 9 J n F 1 b 3 Q 7 L C Z x d W 9 0 O 1 N l Y 3 R p b 2 4 x L 1 J f T W F k X 1 Z C Q W N 0 d V 9 D U k h f U m V w Y X J 0 a X R p b 2 5 U b 3 R h b C 9 B d X R v U m V t b 3 Z l Z E N v b H V t b n M x L n t T b 2 1 t Z U R l V F 9 N Y W R f T F R W Q W N 0 d V 9 T d X A x M D A s M T N 9 J n F 1 b 3 Q 7 L C Z x d W 9 0 O 1 N l Y 3 R p b 2 4 x L 1 J f T W F k X 1 Z C Q W N 0 d V 9 D U k h f U m V w Y X J 0 a X R p b 2 5 U b 3 R h b C 9 B d X R v U m V t b 3 Z l Z E N v b H V t b n M x L n t T b 2 1 t Z U R l V F 9 N Y W R f T F R W Q W N 0 d V 8 x M D A t M T E w L D E 0 f S Z x d W 9 0 O y w m c X V v d D t T Z W N 0 a W 9 u M S 9 S X 0 1 h Z F 9 W Q k F j d H V f Q 1 J I X 1 J l c G F y d G l 0 a W 9 u V G 9 0 Y W w v Q X V 0 b 1 J l b W 9 2 Z W R D b 2 x 1 b W 5 z M S 5 7 U 2 9 t b W V E Z V R f T W F k X 0 x U V k F j d H V f M T E w L T E y M C w x N X 0 m c X V v d D s s J n F 1 b 3 Q 7 U 2 V j d G l v b j E v U l 9 N Y W R f V k J B Y 3 R 1 X 0 N S S F 9 S Z X B h c n R p d G l v b l R v d G F s L 0 F 1 d G 9 S Z W 1 v d m V k Q 2 9 s d W 1 u c z E u e 1 N v b W 1 l R G V U X 0 1 h Z F 9 M V F Z B Y 3 R 1 X z E y M C 0 x M z A s M T Z 9 J n F 1 b 3 Q 7 L C Z x d W 9 0 O 1 N l Y 3 R p b 2 4 x L 1 J f T W F k X 1 Z C Q W N 0 d V 9 D U k h f U m V w Y X J 0 a X R p b 2 5 U b 3 R h b C 9 B d X R v U m V t b 3 Z l Z E N v b H V t b n M x L n t T b 2 1 t Z U R l V F 9 N Y W R f T F R W Q W N 0 d V 8 x M z A t M T Q w L D E 3 f S Z x d W 9 0 O y w m c X V v d D t T Z W N 0 a W 9 u M S 9 S X 0 1 h Z F 9 W Q k F j d H V f Q 1 J I X 1 J l c G F y d G l 0 a W 9 u V G 9 0 Y W w v Q X V 0 b 1 J l b W 9 2 Z W R D b 2 x 1 b W 5 z M S 5 7 U 2 9 t b W V E Z V R f T W F k X 0 x U V k F j d H V f M T Q w L T E 1 M C w x O H 0 m c X V v d D s s J n F 1 b 3 Q 7 U 2 V j d G l v b j E v U l 9 N Y W R f V k J B Y 3 R 1 X 0 N S S F 9 S Z X B h c n R p d G l v b l R v d G F s L 0 F 1 d G 9 S Z W 1 v d m V k Q 2 9 s d W 1 u c z E u e 1 N v b W 1 l R G V U X 0 1 h Z F 9 M V F Z B Y 3 R 1 X 1 N 1 c D E 1 M C w x O X 0 m c X V v d D s s J n F 1 b 3 Q 7 U 2 V j d G l v b j E v U l 9 N Y W R f V k J B Y 3 R 1 X 0 N S S F 9 S Z X B h c n R p d G l v b l R v d G F s L 0 F 1 d G 9 S Z W 1 v d m V k Q 2 9 s d W 1 u c z E u e 1 N v b W 1 l R G V U X 0 1 h Z F 9 M V F Z B Y 3 R 1 X z g w L T g 1 L D I w f S Z x d W 9 0 O y w m c X V v d D t T Z W N 0 a W 9 u M S 9 S X 0 1 h Z F 9 W Q k F j d H V f Q 1 J I X 1 J l c G F y d G l 0 a W 9 u V G 9 0 Y W w v Q X V 0 b 1 J l b W 9 2 Z W R D b 2 x 1 b W 5 z M S 5 7 U 2 9 t b W V E Z V R f T W F k X 0 x U V k F j d H V f O D U t O T A s M j F 9 J n F 1 b 3 Q 7 L C Z x d W 9 0 O 1 N l Y 3 R p b 2 4 x L 1 J f T W F k X 1 Z C Q W N 0 d V 9 D U k h f U m V w Y X J 0 a X R p b 2 5 U b 3 R h b C 9 B d X R v U m V t b 3 Z l Z E N v b H V t b n M x L n t T b 2 1 t Z U R l V F 9 N Y W R f T F R W Q W N 0 d V 8 5 M C 0 5 N S w y M n 0 m c X V v d D s s J n F 1 b 3 Q 7 U 2 V j d G l v b j E v U l 9 N Y W R f V k J B Y 3 R 1 X 0 N S S F 9 S Z X B h c n R p d G l v b l R v d G F s L 0 F 1 d G 9 S Z W 1 v d m V k Q 2 9 s d W 1 u c z E u e 1 N v b W 1 l R G V U X 0 1 h Z F 9 M V F Z B Y 3 R 1 X z k 1 L T E w M C w y M 3 0 m c X V v d D s s J n F 1 b 3 Q 7 U 2 V j d G l v b j E v U l 9 N Y W R f V k J B Y 3 R 1 X 0 N S S F 9 S Z X B h c n R p d G l v b l R v d G F s L 0 F 1 d G 9 S Z W 1 v d m V k Q 2 9 s d W 1 u c z E u e 1 N v b W 1 l R G V U X 0 1 h Z F 9 M V F Z B Y 3 R 1 X z E w M C 0 x M D U s M j R 9 J n F 1 b 3 Q 7 L C Z x d W 9 0 O 1 N l Y 3 R p b 2 4 x L 1 J f T W F k X 1 Z C Q W N 0 d V 9 D U k h f U m V w Y X J 0 a X R p b 2 5 U b 3 R h b C 9 B d X R v U m V t b 3 Z l Z E N v b H V t b n M x L n t T b 2 1 t Z U R l V F 9 N Y W R f T F R W Q W N 0 d V 8 x M D U t M T E w L D I 1 f S Z x d W 9 0 O y w m c X V v d D t T Z W N 0 a W 9 u M S 9 S X 0 1 h Z F 9 W Q k F j d H V f Q 1 J I X 1 J l c G F y d G l 0 a W 9 u V G 9 0 Y W w v Q X V 0 b 1 J l b W 9 2 Z W R D b 2 x 1 b W 5 z M S 5 7 U 2 9 t b W V E Z V R f T W F k X 0 x U V k F j d H V f M T E w L T E x N S w y N n 0 m c X V v d D s s J n F 1 b 3 Q 7 U 2 V j d G l v b j E v U l 9 N Y W R f V k J B Y 3 R 1 X 0 N S S F 9 S Z X B h c n R p d G l v b l R v d G F s L 0 F 1 d G 9 S Z W 1 v d m V k Q 2 9 s d W 1 u c z E u e 1 N v b W 1 l R G V U X 0 1 h Z F 9 M V F Z B Y 3 R 1 X 1 N 1 c D E x N S w y N 3 0 m c X V v d D s s J n F 1 b 3 Q 7 U 2 V j d G l v b j E v U l 9 N Y W R f V k J B Y 3 R 1 X 0 N S S F 9 S Z X B h c n R p d G l v b l R v d G F s L 0 F 1 d G 9 S Z W 1 v d m V k Q 2 9 s d W 1 u c z E u e 1 N v b W 1 l R G V O Q l 9 M V F Z B Y 3 R 1 X 0 l u Z j Q w L D I 4 f S Z x d W 9 0 O y w m c X V v d D t T Z W N 0 a W 9 u M S 9 S X 0 1 h Z F 9 W Q k F j d H V f Q 1 J I X 1 J l c G F y d G l 0 a W 9 u V G 9 0 Y W w v Q X V 0 b 1 J l b W 9 2 Z W R D b 2 x 1 b W 5 z M S 5 7 U 2 9 t b W V E Z U 5 C X 0 x U V k F j d H V f N D A t N T A s M j l 9 J n F 1 b 3 Q 7 L C Z x d W 9 0 O 1 N l Y 3 R p b 2 4 x L 1 J f T W F k X 1 Z C Q W N 0 d V 9 D U k h f U m V w Y X J 0 a X R p b 2 5 U b 3 R h b C 9 B d X R v U m V t b 3 Z l Z E N v b H V t b n M x L n t T b 2 1 t Z U R l T k J f T F R W Q W N 0 d V 8 1 M C 0 2 M C w z M H 0 m c X V v d D s s J n F 1 b 3 Q 7 U 2 V j d G l v b j E v U l 9 N Y W R f V k J B Y 3 R 1 X 0 N S S F 9 S Z X B h c n R p d G l v b l R v d G F s L 0 F 1 d G 9 S Z W 1 v d m V k Q 2 9 s d W 1 u c z E u e 1 N v b W 1 l R G V O Q l 9 M V F Z B Y 3 R 1 X z Y w L T c w L D M x f S Z x d W 9 0 O y w m c X V v d D t T Z W N 0 a W 9 u M S 9 S X 0 1 h Z F 9 W Q k F j d H V f Q 1 J I X 1 J l c G F y d G l 0 a W 9 u V G 9 0 Y W w v Q X V 0 b 1 J l b W 9 2 Z W R D b 2 x 1 b W 5 z M S 5 7 U 2 9 t b W V E Z U 5 C X 0 x U V k F j d H V f N z A t O D A s M z J 9 J n F 1 b 3 Q 7 L C Z x d W 9 0 O 1 N l Y 3 R p b 2 4 x L 1 J f T W F k X 1 Z C Q W N 0 d V 9 D U k h f U m V w Y X J 0 a X R p b 2 5 U b 3 R h b C 9 B d X R v U m V t b 3 Z l Z E N v b H V t b n M x L n t T b 2 1 t Z U R l T k J f T F R W Q W N 0 d V 8 4 M C 0 5 M C w z M 3 0 m c X V v d D s s J n F 1 b 3 Q 7 U 2 V j d G l v b j E v U l 9 N Y W R f V k J B Y 3 R 1 X 0 N S S F 9 S Z X B h c n R p d G l v b l R v d G F s L 0 F 1 d G 9 S Z W 1 v d m V k Q 2 9 s d W 1 u c z E u e 1 N v b W 1 l R G V O Q l 9 M V F Z B Y 3 R 1 X z k w L T E w M C w z N H 0 m c X V v d D s s J n F 1 b 3 Q 7 U 2 V j d G l v b j E v U l 9 N Y W R f V k J B Y 3 R 1 X 0 N S S F 9 S Z X B h c n R p d G l v b l R v d G F s L 0 F 1 d G 9 S Z W 1 v d m V k Q 2 9 s d W 1 u c z E u e 1 N v b W 1 l R G V O Q l 9 M V F Z B Y 3 R 1 X 1 N 1 c D E w M C w z N X 0 m c X V v d D s s J n F 1 b 3 Q 7 U 2 V j d G l v b j E v U l 9 N Y W R f V k J B Y 3 R 1 X 0 N S S F 9 S Z X B h c n R p d G l v b l R v d G F s L 0 F 1 d G 9 S Z W 1 v d m V k Q 2 9 s d W 1 u c z E u e 1 N v b W 1 l R G V O Q l 9 M V F Z B Y 3 R 1 X z E w M C 0 x M T A s M z Z 9 J n F 1 b 3 Q 7 L C Z x d W 9 0 O 1 N l Y 3 R p b 2 4 x L 1 J f T W F k X 1 Z C Q W N 0 d V 9 D U k h f U m V w Y X J 0 a X R p b 2 5 U b 3 R h b C 9 B d X R v U m V t b 3 Z l Z E N v b H V t b n M x L n t T b 2 1 t Z U R l T k J f T F R W Q W N 0 d V 8 x M T A t M T I w L D M 3 f S Z x d W 9 0 O y w m c X V v d D t T Z W N 0 a W 9 u M S 9 S X 0 1 h Z F 9 W Q k F j d H V f Q 1 J I X 1 J l c G F y d G l 0 a W 9 u V G 9 0 Y W w v Q X V 0 b 1 J l b W 9 2 Z W R D b 2 x 1 b W 5 z M S 5 7 U 2 9 t b W V E Z U 5 C X 0 x U V k F j d H V f M T I w L T E z M C w z O H 0 m c X V v d D s s J n F 1 b 3 Q 7 U 2 V j d G l v b j E v U l 9 N Y W R f V k J B Y 3 R 1 X 0 N S S F 9 S Z X B h c n R p d G l v b l R v d G F s L 0 F 1 d G 9 S Z W 1 v d m V k Q 2 9 s d W 1 u c z E u e 1 N v b W 1 l R G V O Q l 9 M V F Z B Y 3 R 1 X z E z M C 0 x N D A s M z l 9 J n F 1 b 3 Q 7 L C Z x d W 9 0 O 1 N l Y 3 R p b 2 4 x L 1 J f T W F k X 1 Z C Q W N 0 d V 9 D U k h f U m V w Y X J 0 a X R p b 2 5 U b 3 R h b C 9 B d X R v U m V t b 3 Z l Z E N v b H V t b n M x L n t T b 2 1 t Z U R l T k J f T F R W Q W N 0 d V 8 x N D A t M T U w L D Q w f S Z x d W 9 0 O y w m c X V v d D t T Z W N 0 a W 9 u M S 9 S X 0 1 h Z F 9 W Q k F j d H V f Q 1 J I X 1 J l c G F y d G l 0 a W 9 u V G 9 0 Y W w v Q X V 0 b 1 J l b W 9 2 Z W R D b 2 x 1 b W 5 z M S 5 7 U 2 9 t b W V E Z U 5 C X 0 x U V k F j d H V f U 3 V w M T U w L D Q x f S Z x d W 9 0 O y w m c X V v d D t T Z W N 0 a W 9 u M S 9 S X 0 1 h Z F 9 W Q k F j d H V f Q 1 J I X 1 J l c G F y d G l 0 a W 9 u V G 9 0 Y W w v Q X V 0 b 1 J l b W 9 2 Z W R D b 2 x 1 b W 5 z M S 5 7 U 2 9 t b W V E Z U 5 C X 0 x U V k F j d H V f O D A t O D U s N D J 9 J n F 1 b 3 Q 7 L C Z x d W 9 0 O 1 N l Y 3 R p b 2 4 x L 1 J f T W F k X 1 Z C Q W N 0 d V 9 D U k h f U m V w Y X J 0 a X R p b 2 5 U b 3 R h b C 9 B d X R v U m V t b 3 Z l Z E N v b H V t b n M x L n t T b 2 1 t Z U R l T k J f T F R W Q W N 0 d V 8 4 N S 0 5 M C w 0 M 3 0 m c X V v d D s s J n F 1 b 3 Q 7 U 2 V j d G l v b j E v U l 9 N Y W R f V k J B Y 3 R 1 X 0 N S S F 9 S Z X B h c n R p d G l v b l R v d G F s L 0 F 1 d G 9 S Z W 1 v d m V k Q 2 9 s d W 1 u c z E u e 1 N v b W 1 l R G V O Q l 9 M V F Z B Y 3 R 1 X z k w L T k 1 L D Q 0 f S Z x d W 9 0 O y w m c X V v d D t T Z W N 0 a W 9 u M S 9 S X 0 1 h Z F 9 W Q k F j d H V f Q 1 J I X 1 J l c G F y d G l 0 a W 9 u V G 9 0 Y W w v Q X V 0 b 1 J l b W 9 2 Z W R D b 2 x 1 b W 5 z M S 5 7 U 2 9 t b W V E Z U 5 C X 0 x U V k F j d H V f O T U t M T A w L D Q 1 f S Z x d W 9 0 O y w m c X V v d D t T Z W N 0 a W 9 u M S 9 S X 0 1 h Z F 9 W Q k F j d H V f Q 1 J I X 1 J l c G F y d G l 0 a W 9 u V G 9 0 Y W w v Q X V 0 b 1 J l b W 9 2 Z W R D b 2 x 1 b W 5 z M S 5 7 U 2 9 t b W V E Z U 5 C X 0 x U V k F j d H V f M T A w L T E w N S w 0 N n 0 m c X V v d D s s J n F 1 b 3 Q 7 U 2 V j d G l v b j E v U l 9 N Y W R f V k J B Y 3 R 1 X 0 N S S F 9 S Z X B h c n R p d G l v b l R v d G F s L 0 F 1 d G 9 S Z W 1 v d m V k Q 2 9 s d W 1 u c z E u e 1 N v b W 1 l R G V O Q l 9 M V F Z B Y 3 R 1 X z E w N S 0 x M T A s N D d 9 J n F 1 b 3 Q 7 L C Z x d W 9 0 O 1 N l Y 3 R p b 2 4 x L 1 J f T W F k X 1 Z C Q W N 0 d V 9 D U k h f U m V w Y X J 0 a X R p b 2 5 U b 3 R h b C 9 B d X R v U m V t b 3 Z l Z E N v b H V t b n M x L n t T b 2 1 t Z U R l T k J f T F R W Q W N 0 d V 8 x M T A t M T E 1 L D Q 4 f S Z x d W 9 0 O y w m c X V v d D t T Z W N 0 a W 9 u M S 9 S X 0 1 h Z F 9 W Q k F j d H V f Q 1 J I X 1 J l c G F y d G l 0 a W 9 u V G 9 0 Y W w v Q X V 0 b 1 J l b W 9 2 Z W R D b 2 x 1 b W 5 z M S 5 7 U 2 9 t b W V E Z U 5 C X 0 x U V k F j d H V f U 3 V w M T E 1 L D Q 5 f S Z x d W 9 0 O 1 0 s J n F 1 b 3 Q 7 Q 2 9 s d W 1 u Q 2 9 1 b n Q m c X V v d D s 6 N T A s J n F 1 b 3 Q 7 S 2 V 5 Q 2 9 s d W 1 u T m F t Z X M m c X V v d D s 6 W 1 0 s J n F 1 b 3 Q 7 Q 2 9 s d W 1 u S W R l b n R p d G l l c y Z x d W 9 0 O z p b J n F 1 b 3 Q 7 U 2 V j d G l v b j E v U l 9 N Y W R f V k J B Y 3 R 1 X 0 N S S F 9 S Z X B h c n R p d G l v b l R v d G F s L 0 F 1 d G 9 S Z W 1 v d m V k Q 2 9 s d W 1 u c z E u e 1 R f T W F k X 0 R h d G V f Z F 9 h c n J l d G U s M H 0 m c X V v d D s s J n F 1 b 3 Q 7 U 2 V j d G l v b j E v U l 9 N Y W R f V k J B Y 3 R 1 X 0 N S S F 9 S Z X B h c n R p d G l v b l R v d G F s L 0 F 1 d G 9 S Z W 1 v d m V k Q 2 9 s d W 1 u c z E u e 0 5 i X 0 1 h Z F 9 U b 3 R h b G U s M X 0 m c X V v d D s s J n F 1 b 3 Q 7 U 2 V j d G l v b j E v U l 9 N Y W R f V k J B Y 3 R 1 X 0 N S S F 9 S Z X B h c n R p d G l v b l R v d G F s L 0 F 1 d G 9 S Z W 1 v d m V k Q 2 9 s d W 1 u c z E u e 0 N y Z F 9 N Y W R f V G 9 0 Y W x l L D J 9 J n F 1 b 3 Q 7 L C Z x d W 9 0 O 1 N l Y 3 R p b 2 4 x L 1 J f T W F k X 1 Z C Q W N 0 d V 9 D U k h f U m V w Y X J 0 a X R p b 2 5 U b 3 R h b C 9 B d X R v U m V t b 3 Z l Z E N v b H V t b n M x L n t T b 2 1 t Z U R l Q 3 J k V k J B Y 3 R 1 L D N 9 J n F 1 b 3 Q 7 L C Z x d W 9 0 O 1 N l Y 3 R p b 2 4 x L 1 J f T W F k X 1 Z C Q W N 0 d V 9 D U k h f U m V w Y X J 0 a X R p b 2 5 U b 3 R h b C 9 B d X R v U m V t b 3 Z l Z E N v b H V t b n M x L n t O Y k N y Z W F u Y 2 V z L D R 9 J n F 1 b 3 Q 7 L C Z x d W 9 0 O 1 N l Y 3 R p b 2 4 x L 1 J f T W F k X 1 Z C Q W N 0 d V 9 D U k h f U m V w Y X J 0 a X R p b 2 5 U b 3 R h b C 9 B d X R v U m V t b 3 Z l Z E N v b H V t b n M x L n t W Q k F f Q 1 J I L D V 9 J n F 1 b 3 Q 7 L C Z x d W 9 0 O 1 N l Y 3 R p b 2 4 x L 1 J f T W F k X 1 Z C Q W N 0 d V 9 D U k h f U m V w Y X J 0 a X R p b 2 5 U b 3 R h b C 9 B d X R v U m V t b 3 Z l Z E N v b H V t b n M x L n t T b 2 1 t Z U R l V F 9 N Y W R f T F R W Q W N 0 d V 9 J b m Y 0 M C w 2 f S Z x d W 9 0 O y w m c X V v d D t T Z W N 0 a W 9 u M S 9 S X 0 1 h Z F 9 W Q k F j d H V f Q 1 J I X 1 J l c G F y d G l 0 a W 9 u V G 9 0 Y W w v Q X V 0 b 1 J l b W 9 2 Z W R D b 2 x 1 b W 5 z M S 5 7 U 2 9 t b W V E Z V R f T W F k X 0 x U V k F j d H V f N D A t N T A s N 3 0 m c X V v d D s s J n F 1 b 3 Q 7 U 2 V j d G l v b j E v U l 9 N Y W R f V k J B Y 3 R 1 X 0 N S S F 9 S Z X B h c n R p d G l v b l R v d G F s L 0 F 1 d G 9 S Z W 1 v d m V k Q 2 9 s d W 1 u c z E u e 1 N v b W 1 l R G V U X 0 1 h Z F 9 M V F Z B Y 3 R 1 X z U w L T Y w L D h 9 J n F 1 b 3 Q 7 L C Z x d W 9 0 O 1 N l Y 3 R p b 2 4 x L 1 J f T W F k X 1 Z C Q W N 0 d V 9 D U k h f U m V w Y X J 0 a X R p b 2 5 U b 3 R h b C 9 B d X R v U m V t b 3 Z l Z E N v b H V t b n M x L n t T b 2 1 t Z U R l V F 9 N Y W R f T F R W Q W N 0 d V 8 2 M C 0 3 M C w 5 f S Z x d W 9 0 O y w m c X V v d D t T Z W N 0 a W 9 u M S 9 S X 0 1 h Z F 9 W Q k F j d H V f Q 1 J I X 1 J l c G F y d G l 0 a W 9 u V G 9 0 Y W w v Q X V 0 b 1 J l b W 9 2 Z W R D b 2 x 1 b W 5 z M S 5 7 U 2 9 t b W V E Z V R f T W F k X 0 x U V k F j d H V f N z A t O D A s M T B 9 J n F 1 b 3 Q 7 L C Z x d W 9 0 O 1 N l Y 3 R p b 2 4 x L 1 J f T W F k X 1 Z C Q W N 0 d V 9 D U k h f U m V w Y X J 0 a X R p b 2 5 U b 3 R h b C 9 B d X R v U m V t b 3 Z l Z E N v b H V t b n M x L n t T b 2 1 t Z U R l V F 9 N Y W R f T F R W Q W N 0 d V 8 4 M C 0 5 M C w x M X 0 m c X V v d D s s J n F 1 b 3 Q 7 U 2 V j d G l v b j E v U l 9 N Y W R f V k J B Y 3 R 1 X 0 N S S F 9 S Z X B h c n R p d G l v b l R v d G F s L 0 F 1 d G 9 S Z W 1 v d m V k Q 2 9 s d W 1 u c z E u e 1 N v b W 1 l R G V U X 0 1 h Z F 9 M V F Z B Y 3 R 1 X z k w L T E w M C w x M n 0 m c X V v d D s s J n F 1 b 3 Q 7 U 2 V j d G l v b j E v U l 9 N Y W R f V k J B Y 3 R 1 X 0 N S S F 9 S Z X B h c n R p d G l v b l R v d G F s L 0 F 1 d G 9 S Z W 1 v d m V k Q 2 9 s d W 1 u c z E u e 1 N v b W 1 l R G V U X 0 1 h Z F 9 M V F Z B Y 3 R 1 X 1 N 1 c D E w M C w x M 3 0 m c X V v d D s s J n F 1 b 3 Q 7 U 2 V j d G l v b j E v U l 9 N Y W R f V k J B Y 3 R 1 X 0 N S S F 9 S Z X B h c n R p d G l v b l R v d G F s L 0 F 1 d G 9 S Z W 1 v d m V k Q 2 9 s d W 1 u c z E u e 1 N v b W 1 l R G V U X 0 1 h Z F 9 M V F Z B Y 3 R 1 X z E w M C 0 x M T A s M T R 9 J n F 1 b 3 Q 7 L C Z x d W 9 0 O 1 N l Y 3 R p b 2 4 x L 1 J f T W F k X 1 Z C Q W N 0 d V 9 D U k h f U m V w Y X J 0 a X R p b 2 5 U b 3 R h b C 9 B d X R v U m V t b 3 Z l Z E N v b H V t b n M x L n t T b 2 1 t Z U R l V F 9 N Y W R f T F R W Q W N 0 d V 8 x M T A t M T I w L D E 1 f S Z x d W 9 0 O y w m c X V v d D t T Z W N 0 a W 9 u M S 9 S X 0 1 h Z F 9 W Q k F j d H V f Q 1 J I X 1 J l c G F y d G l 0 a W 9 u V G 9 0 Y W w v Q X V 0 b 1 J l b W 9 2 Z W R D b 2 x 1 b W 5 z M S 5 7 U 2 9 t b W V E Z V R f T W F k X 0 x U V k F j d H V f M T I w L T E z M C w x N n 0 m c X V v d D s s J n F 1 b 3 Q 7 U 2 V j d G l v b j E v U l 9 N Y W R f V k J B Y 3 R 1 X 0 N S S F 9 S Z X B h c n R p d G l v b l R v d G F s L 0 F 1 d G 9 S Z W 1 v d m V k Q 2 9 s d W 1 u c z E u e 1 N v b W 1 l R G V U X 0 1 h Z F 9 M V F Z B Y 3 R 1 X z E z M C 0 x N D A s M T d 9 J n F 1 b 3 Q 7 L C Z x d W 9 0 O 1 N l Y 3 R p b 2 4 x L 1 J f T W F k X 1 Z C Q W N 0 d V 9 D U k h f U m V w Y X J 0 a X R p b 2 5 U b 3 R h b C 9 B d X R v U m V t b 3 Z l Z E N v b H V t b n M x L n t T b 2 1 t Z U R l V F 9 N Y W R f T F R W Q W N 0 d V 8 x N D A t M T U w L D E 4 f S Z x d W 9 0 O y w m c X V v d D t T Z W N 0 a W 9 u M S 9 S X 0 1 h Z F 9 W Q k F j d H V f Q 1 J I X 1 J l c G F y d G l 0 a W 9 u V G 9 0 Y W w v Q X V 0 b 1 J l b W 9 2 Z W R D b 2 x 1 b W 5 z M S 5 7 U 2 9 t b W V E Z V R f T W F k X 0 x U V k F j d H V f U 3 V w M T U w L D E 5 f S Z x d W 9 0 O y w m c X V v d D t T Z W N 0 a W 9 u M S 9 S X 0 1 h Z F 9 W Q k F j d H V f Q 1 J I X 1 J l c G F y d G l 0 a W 9 u V G 9 0 Y W w v Q X V 0 b 1 J l b W 9 2 Z W R D b 2 x 1 b W 5 z M S 5 7 U 2 9 t b W V E Z V R f T W F k X 0 x U V k F j d H V f O D A t O D U s M j B 9 J n F 1 b 3 Q 7 L C Z x d W 9 0 O 1 N l Y 3 R p b 2 4 x L 1 J f T W F k X 1 Z C Q W N 0 d V 9 D U k h f U m V w Y X J 0 a X R p b 2 5 U b 3 R h b C 9 B d X R v U m V t b 3 Z l Z E N v b H V t b n M x L n t T b 2 1 t Z U R l V F 9 N Y W R f T F R W Q W N 0 d V 8 4 N S 0 5 M C w y M X 0 m c X V v d D s s J n F 1 b 3 Q 7 U 2 V j d G l v b j E v U l 9 N Y W R f V k J B Y 3 R 1 X 0 N S S F 9 S Z X B h c n R p d G l v b l R v d G F s L 0 F 1 d G 9 S Z W 1 v d m V k Q 2 9 s d W 1 u c z E u e 1 N v b W 1 l R G V U X 0 1 h Z F 9 M V F Z B Y 3 R 1 X z k w L T k 1 L D I y f S Z x d W 9 0 O y w m c X V v d D t T Z W N 0 a W 9 u M S 9 S X 0 1 h Z F 9 W Q k F j d H V f Q 1 J I X 1 J l c G F y d G l 0 a W 9 u V G 9 0 Y W w v Q X V 0 b 1 J l b W 9 2 Z W R D b 2 x 1 b W 5 z M S 5 7 U 2 9 t b W V E Z V R f T W F k X 0 x U V k F j d H V f O T U t M T A w L D I z f S Z x d W 9 0 O y w m c X V v d D t T Z W N 0 a W 9 u M S 9 S X 0 1 h Z F 9 W Q k F j d H V f Q 1 J I X 1 J l c G F y d G l 0 a W 9 u V G 9 0 Y W w v Q X V 0 b 1 J l b W 9 2 Z W R D b 2 x 1 b W 5 z M S 5 7 U 2 9 t b W V E Z V R f T W F k X 0 x U V k F j d H V f M T A w L T E w N S w y N H 0 m c X V v d D s s J n F 1 b 3 Q 7 U 2 V j d G l v b j E v U l 9 N Y W R f V k J B Y 3 R 1 X 0 N S S F 9 S Z X B h c n R p d G l v b l R v d G F s L 0 F 1 d G 9 S Z W 1 v d m V k Q 2 9 s d W 1 u c z E u e 1 N v b W 1 l R G V U X 0 1 h Z F 9 M V F Z B Y 3 R 1 X z E w N S 0 x M T A s M j V 9 J n F 1 b 3 Q 7 L C Z x d W 9 0 O 1 N l Y 3 R p b 2 4 x L 1 J f T W F k X 1 Z C Q W N 0 d V 9 D U k h f U m V w Y X J 0 a X R p b 2 5 U b 3 R h b C 9 B d X R v U m V t b 3 Z l Z E N v b H V t b n M x L n t T b 2 1 t Z U R l V F 9 N Y W R f T F R W Q W N 0 d V 8 x M T A t M T E 1 L D I 2 f S Z x d W 9 0 O y w m c X V v d D t T Z W N 0 a W 9 u M S 9 S X 0 1 h Z F 9 W Q k F j d H V f Q 1 J I X 1 J l c G F y d G l 0 a W 9 u V G 9 0 Y W w v Q X V 0 b 1 J l b W 9 2 Z W R D b 2 x 1 b W 5 z M S 5 7 U 2 9 t b W V E Z V R f T W F k X 0 x U V k F j d H V f U 3 V w M T E 1 L D I 3 f S Z x d W 9 0 O y w m c X V v d D t T Z W N 0 a W 9 u M S 9 S X 0 1 h Z F 9 W Q k F j d H V f Q 1 J I X 1 J l c G F y d G l 0 a W 9 u V G 9 0 Y W w v Q X V 0 b 1 J l b W 9 2 Z W R D b 2 x 1 b W 5 z M S 5 7 U 2 9 t b W V E Z U 5 C X 0 x U V k F j d H V f S W 5 m N D A s M j h 9 J n F 1 b 3 Q 7 L C Z x d W 9 0 O 1 N l Y 3 R p b 2 4 x L 1 J f T W F k X 1 Z C Q W N 0 d V 9 D U k h f U m V w Y X J 0 a X R p b 2 5 U b 3 R h b C 9 B d X R v U m V t b 3 Z l Z E N v b H V t b n M x L n t T b 2 1 t Z U R l T k J f T F R W Q W N 0 d V 8 0 M C 0 1 M C w y O X 0 m c X V v d D s s J n F 1 b 3 Q 7 U 2 V j d G l v b j E v U l 9 N Y W R f V k J B Y 3 R 1 X 0 N S S F 9 S Z X B h c n R p d G l v b l R v d G F s L 0 F 1 d G 9 S Z W 1 v d m V k Q 2 9 s d W 1 u c z E u e 1 N v b W 1 l R G V O Q l 9 M V F Z B Y 3 R 1 X z U w L T Y w L D M w f S Z x d W 9 0 O y w m c X V v d D t T Z W N 0 a W 9 u M S 9 S X 0 1 h Z F 9 W Q k F j d H V f Q 1 J I X 1 J l c G F y d G l 0 a W 9 u V G 9 0 Y W w v Q X V 0 b 1 J l b W 9 2 Z W R D b 2 x 1 b W 5 z M S 5 7 U 2 9 t b W V E Z U 5 C X 0 x U V k F j d H V f N j A t N z A s M z F 9 J n F 1 b 3 Q 7 L C Z x d W 9 0 O 1 N l Y 3 R p b 2 4 x L 1 J f T W F k X 1 Z C Q W N 0 d V 9 D U k h f U m V w Y X J 0 a X R p b 2 5 U b 3 R h b C 9 B d X R v U m V t b 3 Z l Z E N v b H V t b n M x L n t T b 2 1 t Z U R l T k J f T F R W Q W N 0 d V 8 3 M C 0 4 M C w z M n 0 m c X V v d D s s J n F 1 b 3 Q 7 U 2 V j d G l v b j E v U l 9 N Y W R f V k J B Y 3 R 1 X 0 N S S F 9 S Z X B h c n R p d G l v b l R v d G F s L 0 F 1 d G 9 S Z W 1 v d m V k Q 2 9 s d W 1 u c z E u e 1 N v b W 1 l R G V O Q l 9 M V F Z B Y 3 R 1 X z g w L T k w L D M z f S Z x d W 9 0 O y w m c X V v d D t T Z W N 0 a W 9 u M S 9 S X 0 1 h Z F 9 W Q k F j d H V f Q 1 J I X 1 J l c G F y d G l 0 a W 9 u V G 9 0 Y W w v Q X V 0 b 1 J l b W 9 2 Z W R D b 2 x 1 b W 5 z M S 5 7 U 2 9 t b W V E Z U 5 C X 0 x U V k F j d H V f O T A t M T A w L D M 0 f S Z x d W 9 0 O y w m c X V v d D t T Z W N 0 a W 9 u M S 9 S X 0 1 h Z F 9 W Q k F j d H V f Q 1 J I X 1 J l c G F y d G l 0 a W 9 u V G 9 0 Y W w v Q X V 0 b 1 J l b W 9 2 Z W R D b 2 x 1 b W 5 z M S 5 7 U 2 9 t b W V E Z U 5 C X 0 x U V k F j d H V f U 3 V w M T A w L D M 1 f S Z x d W 9 0 O y w m c X V v d D t T Z W N 0 a W 9 u M S 9 S X 0 1 h Z F 9 W Q k F j d H V f Q 1 J I X 1 J l c G F y d G l 0 a W 9 u V G 9 0 Y W w v Q X V 0 b 1 J l b W 9 2 Z W R D b 2 x 1 b W 5 z M S 5 7 U 2 9 t b W V E Z U 5 C X 0 x U V k F j d H V f M T A w L T E x M C w z N n 0 m c X V v d D s s J n F 1 b 3 Q 7 U 2 V j d G l v b j E v U l 9 N Y W R f V k J B Y 3 R 1 X 0 N S S F 9 S Z X B h c n R p d G l v b l R v d G F s L 0 F 1 d G 9 S Z W 1 v d m V k Q 2 9 s d W 1 u c z E u e 1 N v b W 1 l R G V O Q l 9 M V F Z B Y 3 R 1 X z E x M C 0 x M j A s M z d 9 J n F 1 b 3 Q 7 L C Z x d W 9 0 O 1 N l Y 3 R p b 2 4 x L 1 J f T W F k X 1 Z C Q W N 0 d V 9 D U k h f U m V w Y X J 0 a X R p b 2 5 U b 3 R h b C 9 B d X R v U m V t b 3 Z l Z E N v b H V t b n M x L n t T b 2 1 t Z U R l T k J f T F R W Q W N 0 d V 8 x M j A t M T M w L D M 4 f S Z x d W 9 0 O y w m c X V v d D t T Z W N 0 a W 9 u M S 9 S X 0 1 h Z F 9 W Q k F j d H V f Q 1 J I X 1 J l c G F y d G l 0 a W 9 u V G 9 0 Y W w v Q X V 0 b 1 J l b W 9 2 Z W R D b 2 x 1 b W 5 z M S 5 7 U 2 9 t b W V E Z U 5 C X 0 x U V k F j d H V f M T M w L T E 0 M C w z O X 0 m c X V v d D s s J n F 1 b 3 Q 7 U 2 V j d G l v b j E v U l 9 N Y W R f V k J B Y 3 R 1 X 0 N S S F 9 S Z X B h c n R p d G l v b l R v d G F s L 0 F 1 d G 9 S Z W 1 v d m V k Q 2 9 s d W 1 u c z E u e 1 N v b W 1 l R G V O Q l 9 M V F Z B Y 3 R 1 X z E 0 M C 0 x N T A s N D B 9 J n F 1 b 3 Q 7 L C Z x d W 9 0 O 1 N l Y 3 R p b 2 4 x L 1 J f T W F k X 1 Z C Q W N 0 d V 9 D U k h f U m V w Y X J 0 a X R p b 2 5 U b 3 R h b C 9 B d X R v U m V t b 3 Z l Z E N v b H V t b n M x L n t T b 2 1 t Z U R l T k J f T F R W Q W N 0 d V 9 T d X A x N T A s N D F 9 J n F 1 b 3 Q 7 L C Z x d W 9 0 O 1 N l Y 3 R p b 2 4 x L 1 J f T W F k X 1 Z C Q W N 0 d V 9 D U k h f U m V w Y X J 0 a X R p b 2 5 U b 3 R h b C 9 B d X R v U m V t b 3 Z l Z E N v b H V t b n M x L n t T b 2 1 t Z U R l T k J f T F R W Q W N 0 d V 8 4 M C 0 4 N S w 0 M n 0 m c X V v d D s s J n F 1 b 3 Q 7 U 2 V j d G l v b j E v U l 9 N Y W R f V k J B Y 3 R 1 X 0 N S S F 9 S Z X B h c n R p d G l v b l R v d G F s L 0 F 1 d G 9 S Z W 1 v d m V k Q 2 9 s d W 1 u c z E u e 1 N v b W 1 l R G V O Q l 9 M V F Z B Y 3 R 1 X z g 1 L T k w L D Q z f S Z x d W 9 0 O y w m c X V v d D t T Z W N 0 a W 9 u M S 9 S X 0 1 h Z F 9 W Q k F j d H V f Q 1 J I X 1 J l c G F y d G l 0 a W 9 u V G 9 0 Y W w v Q X V 0 b 1 J l b W 9 2 Z W R D b 2 x 1 b W 5 z M S 5 7 U 2 9 t b W V E Z U 5 C X 0 x U V k F j d H V f O T A t O T U s N D R 9 J n F 1 b 3 Q 7 L C Z x d W 9 0 O 1 N l Y 3 R p b 2 4 x L 1 J f T W F k X 1 Z C Q W N 0 d V 9 D U k h f U m V w Y X J 0 a X R p b 2 5 U b 3 R h b C 9 B d X R v U m V t b 3 Z l Z E N v b H V t b n M x L n t T b 2 1 t Z U R l T k J f T F R W Q W N 0 d V 8 5 N S 0 x M D A s N D V 9 J n F 1 b 3 Q 7 L C Z x d W 9 0 O 1 N l Y 3 R p b 2 4 x L 1 J f T W F k X 1 Z C Q W N 0 d V 9 D U k h f U m V w Y X J 0 a X R p b 2 5 U b 3 R h b C 9 B d X R v U m V t b 3 Z l Z E N v b H V t b n M x L n t T b 2 1 t Z U R l T k J f T F R W Q W N 0 d V 8 x M D A t M T A 1 L D Q 2 f S Z x d W 9 0 O y w m c X V v d D t T Z W N 0 a W 9 u M S 9 S X 0 1 h Z F 9 W Q k F j d H V f Q 1 J I X 1 J l c G F y d G l 0 a W 9 u V G 9 0 Y W w v Q X V 0 b 1 J l b W 9 2 Z W R D b 2 x 1 b W 5 z M S 5 7 U 2 9 t b W V E Z U 5 C X 0 x U V k F j d H V f M T A 1 L T E x M C w 0 N 3 0 m c X V v d D s s J n F 1 b 3 Q 7 U 2 V j d G l v b j E v U l 9 N Y W R f V k J B Y 3 R 1 X 0 N S S F 9 S Z X B h c n R p d G l v b l R v d G F s L 0 F 1 d G 9 S Z W 1 v d m V k Q 2 9 s d W 1 u c z E u e 1 N v b W 1 l R G V O Q l 9 M V F Z B Y 3 R 1 X z E x M C 0 x M T U s N D h 9 J n F 1 b 3 Q 7 L C Z x d W 9 0 O 1 N l Y 3 R p b 2 4 x L 1 J f T W F k X 1 Z C Q W N 0 d V 9 D U k h f U m V w Y X J 0 a X R p b 2 5 U b 3 R h b C 9 B d X R v U m V t b 3 Z l Z E N v b H V t b n M x L n t T b 2 1 t Z U R l T k J f T F R W Q W N 0 d V 9 T d X A x M T U s N 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U l 9 N b 2 J f R W N o R X R l b m R 1 Z V 9 S Z X B h c n R p d G l v b l R v d G F s 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l Q w O D o x M j o 0 N y 4 x M j Y 3 O D E w W i I v P j x F b n R y e S B U e X B l P S J G a W x s Q 2 9 s d W 1 u V H l w Z X M i I F Z h b H V l P S J z Q n d V R k J R V U Z C U V V G Q l F V R k J R V T 0 i L z 4 8 R W 5 0 c n k g V H l w Z T 0 i R m l s b E N v b H V t b k 5 h b W V z I i B W Y W x 1 Z T 0 i c 1 s m c X V v d D t U X 0 R h d G V N b 2 J f R G F 0 Z U F y c m V 0 Z S Z x d W 9 0 O y w m c X V v d D t T b 2 1 t Z U R l V F 9 N b 2 J f T m 9 t a W 5 h b C Z x d W 9 0 O y w m c X V v d D t U X 0 1 v Y l 9 E d X J l Z U V 0 Z W 5 k d W V f S W 5 m M T I m c X V v d D s s J n F 1 b 3 Q 7 V F 9 N b 2 J f R H V y Z W V l d G V u Z H V l X z E y L T I 0 J n F 1 b 3 Q 7 L C Z x d W 9 0 O 1 R f T W 9 i X 0 R 1 c m V l R X R l b m R 1 Z W V f M j Q t M z Y m c X V v d D s s J n F 1 b 3 Q 7 V F 9 N b 2 J f R H V y Z W V F d G V u Z H V l X z M 2 L T Q 4 J n F 1 b 3 Q 7 L C Z x d W 9 0 O 1 R f T W 9 i X 0 R 1 c m V l R X R l b m R 1 Z V 8 0 O C 0 2 M C Z x d W 9 0 O y w m c X V v d D t U X 0 1 v Y l 9 E d X J l Z U V 0 Z W 5 k d W V f N j A t M T I w J n F 1 b 3 Q 7 L C Z x d W 9 0 O 1 R f T W 9 i X 0 R 1 c m V l R X R l b m R 1 Z V 9 T d X A x M j A m c X V v d D s s J n F 1 b 3 Q 7 V F 9 N b 2 J f R H V y Z W V F d G V u Z H V l X 0 l u Z j F q J n F 1 b 3 Q 7 L C Z x d W 9 0 O 1 R f T W 9 i X 0 R 1 c m V l R X R l b m R 1 Z V 9 J b m Y 2 J n F 1 b 3 Q 7 L C Z x d W 9 0 O 1 R f T W 9 i X 0 R 1 c m V l R X R l b m R 1 Z V 8 2 L T E y J n F 1 b 3 Q 7 L C Z x d W 9 0 O 1 R f T W 9 i X 0 R 1 c m V l R X R l b m R 1 Z T E y L T E 4 J n F 1 b 3 Q 7 L C Z x d W 9 0 O 1 R f T W 9 i X 0 R 1 c m V l R X R l b m R 1 Z V 8 x O C 0 y N 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D A 5 M j Q x M m I t M G F l M C 0 0 M G N m L W E w M z E t Z W Q x M W V j O D R m Z m E w I i 8 + P E V u d H J 5 I F R 5 c G U 9 I l J l b G F 0 a W 9 u c 2 h p c E l u Z m 9 D b 2 5 0 Y W l u Z X I i I F Z h b H V l P S J z e y Z x d W 9 0 O 2 N v b H V t b k N v d W 5 0 J n F 1 b 3 Q 7 O j E 0 L C Z x d W 9 0 O 2 t l e U N v b H V t b k 5 h b W V z J n F 1 b 3 Q 7 O l t d L C Z x d W 9 0 O 3 F 1 Z X J 5 U m V s Y X R p b 2 5 z a G l w c y Z x d W 9 0 O z p b X S w m c X V v d D t j b 2 x 1 b W 5 J Z G V u d G l 0 a W V z J n F 1 b 3 Q 7 O l s m c X V v d D t T Z W N 0 a W 9 u M S 9 S X 0 1 v Y l 9 F Y 2 h F d G V u Z H V l X 1 J l c G F y d G l 0 a W 9 u V G 9 0 Y W w v Q X V 0 b 1 J l b W 9 2 Z W R D b 2 x 1 b W 5 z M S 5 7 V F 9 E Y X R l T W 9 i X 0 R h d G V B c n J l d G U s M H 0 m c X V v d D s s J n F 1 b 3 Q 7 U 2 V j d G l v b j E v U l 9 N b 2 J f R W N o R X R l b m R 1 Z V 9 S Z X B h c n R p d G l v b l R v d G F s L 0 F 1 d G 9 S Z W 1 v d m V k Q 2 9 s d W 1 u c z E u e 1 N v b W 1 l R G V U X 0 1 v Y l 9 O b 2 1 p b m F s L D F 9 J n F 1 b 3 Q 7 L C Z x d W 9 0 O 1 N l Y 3 R p b 2 4 x L 1 J f T W 9 i X 0 V j a E V 0 Z W 5 k d W V f U m V w Y X J 0 a X R p b 2 5 U b 3 R h b C 9 B d X R v U m V t b 3 Z l Z E N v b H V t b n M x L n t U X 0 1 v Y l 9 E d X J l Z U V 0 Z W 5 k d W V f S W 5 m M T I s M n 0 m c X V v d D s s J n F 1 b 3 Q 7 U 2 V j d G l v b j E v U l 9 N b 2 J f R W N o R X R l b m R 1 Z V 9 S Z X B h c n R p d G l v b l R v d G F s L 0 F 1 d G 9 S Z W 1 v d m V k Q 2 9 s d W 1 u c z E u e 1 R f T W 9 i X 0 R 1 c m V l Z X R l b m R 1 Z V 8 x M i 0 y N C w z f S Z x d W 9 0 O y w m c X V v d D t T Z W N 0 a W 9 u M S 9 S X 0 1 v Y l 9 F Y 2 h F d G V u Z H V l X 1 J l c G F y d G l 0 a W 9 u V G 9 0 Y W w v Q X V 0 b 1 J l b W 9 2 Z W R D b 2 x 1 b W 5 z M S 5 7 V F 9 N b 2 J f R H V y Z W V F d G V u Z H V l Z V 8 y N C 0 z N i w 0 f S Z x d W 9 0 O y w m c X V v d D t T Z W N 0 a W 9 u M S 9 S X 0 1 v Y l 9 F Y 2 h F d G V u Z H V l X 1 J l c G F y d G l 0 a W 9 u V G 9 0 Y W w v Q X V 0 b 1 J l b W 9 2 Z W R D b 2 x 1 b W 5 z M S 5 7 V F 9 N b 2 J f R H V y Z W V F d G V u Z H V l X z M 2 L T Q 4 L D V 9 J n F 1 b 3 Q 7 L C Z x d W 9 0 O 1 N l Y 3 R p b 2 4 x L 1 J f T W 9 i X 0 V j a E V 0 Z W 5 k d W V f U m V w Y X J 0 a X R p b 2 5 U b 3 R h b C 9 B d X R v U m V t b 3 Z l Z E N v b H V t b n M x L n t U X 0 1 v Y l 9 E d X J l Z U V 0 Z W 5 k d W V f N D g t N j A s N n 0 m c X V v d D s s J n F 1 b 3 Q 7 U 2 V j d G l v b j E v U l 9 N b 2 J f R W N o R X R l b m R 1 Z V 9 S Z X B h c n R p d G l v b l R v d G F s L 0 F 1 d G 9 S Z W 1 v d m V k Q 2 9 s d W 1 u c z E u e 1 R f T W 9 i X 0 R 1 c m V l R X R l b m R 1 Z V 8 2 M C 0 x M j A s N 3 0 m c X V v d D s s J n F 1 b 3 Q 7 U 2 V j d G l v b j E v U l 9 N b 2 J f R W N o R X R l b m R 1 Z V 9 S Z X B h c n R p d G l v b l R v d G F s L 0 F 1 d G 9 S Z W 1 v d m V k Q 2 9 s d W 1 u c z E u e 1 R f T W 9 i X 0 R 1 c m V l R X R l b m R 1 Z V 9 T d X A x M j A s O H 0 m c X V v d D s s J n F 1 b 3 Q 7 U 2 V j d G l v b j E v U l 9 N b 2 J f R W N o R X R l b m R 1 Z V 9 S Z X B h c n R p d G l v b l R v d G F s L 0 F 1 d G 9 S Z W 1 v d m V k Q 2 9 s d W 1 u c z E u e 1 R f T W 9 i X 0 R 1 c m V l R X R l b m R 1 Z V 9 J b m Y x a i w 5 f S Z x d W 9 0 O y w m c X V v d D t T Z W N 0 a W 9 u M S 9 S X 0 1 v Y l 9 F Y 2 h F d G V u Z H V l X 1 J l c G F y d G l 0 a W 9 u V G 9 0 Y W w v Q X V 0 b 1 J l b W 9 2 Z W R D b 2 x 1 b W 5 z M S 5 7 V F 9 N b 2 J f R H V y Z W V F d G V u Z H V l X 0 l u Z j Y s M T B 9 J n F 1 b 3 Q 7 L C Z x d W 9 0 O 1 N l Y 3 R p b 2 4 x L 1 J f T W 9 i X 0 V j a E V 0 Z W 5 k d W V f U m V w Y X J 0 a X R p b 2 5 U b 3 R h b C 9 B d X R v U m V t b 3 Z l Z E N v b H V t b n M x L n t U X 0 1 v Y l 9 E d X J l Z U V 0 Z W 5 k d W V f N i 0 x M i w x M X 0 m c X V v d D s s J n F 1 b 3 Q 7 U 2 V j d G l v b j E v U l 9 N b 2 J f R W N o R X R l b m R 1 Z V 9 S Z X B h c n R p d G l v b l R v d G F s L 0 F 1 d G 9 S Z W 1 v d m V k Q 2 9 s d W 1 u c z E u e 1 R f T W 9 i X 0 R 1 c m V l R X R l b m R 1 Z T E y L T E 4 L D E y f S Z x d W 9 0 O y w m c X V v d D t T Z W N 0 a W 9 u M S 9 S X 0 1 v Y l 9 F Y 2 h F d G V u Z H V l X 1 J l c G F y d G l 0 a W 9 u V G 9 0 Y W w v Q X V 0 b 1 J l b W 9 2 Z W R D b 2 x 1 b W 5 z M S 5 7 V F 9 N b 2 J f R H V y Z W V F d G V u Z H V l X z E 4 L T I 0 L D E z f S Z x d W 9 0 O 1 0 s J n F 1 b 3 Q 7 Q 2 9 s d W 1 u Q 2 9 1 b n Q m c X V v d D s 6 M T Q s J n F 1 b 3 Q 7 S 2 V 5 Q 2 9 s d W 1 u T m F t Z X M m c X V v d D s 6 W 1 0 s J n F 1 b 3 Q 7 Q 2 9 s d W 1 u S W R l b n R p d G l l c y Z x d W 9 0 O z p b J n F 1 b 3 Q 7 U 2 V j d G l v b j E v U l 9 N b 2 J f R W N o R X R l b m R 1 Z V 9 S Z X B h c n R p d G l v b l R v d G F s L 0 F 1 d G 9 S Z W 1 v d m V k Q 2 9 s d W 1 u c z E u e 1 R f R G F 0 Z U 1 v Y l 9 E Y X R l Q X J y Z X R l L D B 9 J n F 1 b 3 Q 7 L C Z x d W 9 0 O 1 N l Y 3 R p b 2 4 x L 1 J f T W 9 i X 0 V j a E V 0 Z W 5 k d W V f U m V w Y X J 0 a X R p b 2 5 U b 3 R h b C 9 B d X R v U m V t b 3 Z l Z E N v b H V t b n M x L n t T b 2 1 t Z U R l V F 9 N b 2 J f T m 9 t a W 5 h b C w x f S Z x d W 9 0 O y w m c X V v d D t T Z W N 0 a W 9 u M S 9 S X 0 1 v Y l 9 F Y 2 h F d G V u Z H V l X 1 J l c G F y d G l 0 a W 9 u V G 9 0 Y W w v Q X V 0 b 1 J l b W 9 2 Z W R D b 2 x 1 b W 5 z M S 5 7 V F 9 N b 2 J f R H V y Z W V F d G V u Z H V l X 0 l u Z j E y L D J 9 J n F 1 b 3 Q 7 L C Z x d W 9 0 O 1 N l Y 3 R p b 2 4 x L 1 J f T W 9 i X 0 V j a E V 0 Z W 5 k d W V f U m V w Y X J 0 a X R p b 2 5 U b 3 R h b C 9 B d X R v U m V t b 3 Z l Z E N v b H V t b n M x L n t U X 0 1 v Y l 9 E d X J l Z W V 0 Z W 5 k d W V f M T I t M j Q s M 3 0 m c X V v d D s s J n F 1 b 3 Q 7 U 2 V j d G l v b j E v U l 9 N b 2 J f R W N o R X R l b m R 1 Z V 9 S Z X B h c n R p d G l v b l R v d G F s L 0 F 1 d G 9 S Z W 1 v d m V k Q 2 9 s d W 1 u c z E u e 1 R f T W 9 i X 0 R 1 c m V l R X R l b m R 1 Z W V f M j Q t M z Y s N H 0 m c X V v d D s s J n F 1 b 3 Q 7 U 2 V j d G l v b j E v U l 9 N b 2 J f R W N o R X R l b m R 1 Z V 9 S Z X B h c n R p d G l v b l R v d G F s L 0 F 1 d G 9 S Z W 1 v d m V k Q 2 9 s d W 1 u c z E u e 1 R f T W 9 i X 0 R 1 c m V l R X R l b m R 1 Z V 8 z N i 0 0 O C w 1 f S Z x d W 9 0 O y w m c X V v d D t T Z W N 0 a W 9 u M S 9 S X 0 1 v Y l 9 F Y 2 h F d G V u Z H V l X 1 J l c G F y d G l 0 a W 9 u V G 9 0 Y W w v Q X V 0 b 1 J l b W 9 2 Z W R D b 2 x 1 b W 5 z M S 5 7 V F 9 N b 2 J f R H V y Z W V F d G V u Z H V l X z Q 4 L T Y w L D Z 9 J n F 1 b 3 Q 7 L C Z x d W 9 0 O 1 N l Y 3 R p b 2 4 x L 1 J f T W 9 i X 0 V j a E V 0 Z W 5 k d W V f U m V w Y X J 0 a X R p b 2 5 U b 3 R h b C 9 B d X R v U m V t b 3 Z l Z E N v b H V t b n M x L n t U X 0 1 v Y l 9 E d X J l Z U V 0 Z W 5 k d W V f N j A t M T I w L D d 9 J n F 1 b 3 Q 7 L C Z x d W 9 0 O 1 N l Y 3 R p b 2 4 x L 1 J f T W 9 i X 0 V j a E V 0 Z W 5 k d W V f U m V w Y X J 0 a X R p b 2 5 U b 3 R h b C 9 B d X R v U m V t b 3 Z l Z E N v b H V t b n M x L n t U X 0 1 v Y l 9 E d X J l Z U V 0 Z W 5 k d W V f U 3 V w M T I w L D h 9 J n F 1 b 3 Q 7 L C Z x d W 9 0 O 1 N l Y 3 R p b 2 4 x L 1 J f T W 9 i X 0 V j a E V 0 Z W 5 k d W V f U m V w Y X J 0 a X R p b 2 5 U b 3 R h b C 9 B d X R v U m V t b 3 Z l Z E N v b H V t b n M x L n t U X 0 1 v Y l 9 E d X J l Z U V 0 Z W 5 k d W V f S W 5 m M W o s O X 0 m c X V v d D s s J n F 1 b 3 Q 7 U 2 V j d G l v b j E v U l 9 N b 2 J f R W N o R X R l b m R 1 Z V 9 S Z X B h c n R p d G l v b l R v d G F s L 0 F 1 d G 9 S Z W 1 v d m V k Q 2 9 s d W 1 u c z E u e 1 R f T W 9 i X 0 R 1 c m V l R X R l b m R 1 Z V 9 J b m Y 2 L D E w f S Z x d W 9 0 O y w m c X V v d D t T Z W N 0 a W 9 u M S 9 S X 0 1 v Y l 9 F Y 2 h F d G V u Z H V l X 1 J l c G F y d G l 0 a W 9 u V G 9 0 Y W w v Q X V 0 b 1 J l b W 9 2 Z W R D b 2 x 1 b W 5 z M S 5 7 V F 9 N b 2 J f R H V y Z W V F d G V u Z H V l X z Y t M T I s M T F 9 J n F 1 b 3 Q 7 L C Z x d W 9 0 O 1 N l Y 3 R p b 2 4 x L 1 J f T W 9 i X 0 V j a E V 0 Z W 5 k d W V f U m V w Y X J 0 a X R p b 2 5 U b 3 R h b C 9 B d X R v U m V t b 3 Z l Z E N v b H V t b n M x L n t U X 0 1 v Y l 9 E d X J l Z U V 0 Z W 5 k d W U x M i 0 x O C w x M n 0 m c X V v d D s s J n F 1 b 3 Q 7 U 2 V j d G l v b j E v U l 9 N b 2 J f R W N o R X R l b m R 1 Z V 9 S Z X B h c n R p d G l v b l R v d G F s L 0 F 1 d G 9 S Z W 1 v d m V k Q 2 9 s d W 1 u c z E u e 1 R f T W 9 i X 0 R 1 c m V l R X R l b m R 1 Z V 8 x O C 0 y N C w x M 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J f T W 9 i X 0 V j a G V h b m N l X 1 J l c G F y d G l 0 a W 9 u V G 9 0 Y W x f T W 9 k Z V J i d 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Z U M D g 6 M T I 6 N D c u M D k 3 M T Q y N l o i L z 4 8 R W 5 0 c n k g V H l w Z T 0 i R m l s b E N v b H V t b l R 5 c G V z I i B W Y W x 1 Z T 0 i c 0 J 3 W U Z C U V V G Q l F V R k J R P T 0 i L z 4 8 R W 5 0 c n k g V H l w Z T 0 i R m l s b E N v b H V t b k 5 h b W V z I i B W Y W x 1 Z T 0 i c 1 s m c X V v d D t U X 0 R h d G V N b 2 J f R G F 0 Z U F y c m V 0 Z S Z x d W 9 0 O y w m c X V v d D t U X 0 1 v Y l 9 N b 2 R l X 1 J l b W J v d X N l b W V u d C Z x d W 9 0 O y w m c X V v d D t T b 2 1 t Z U R l V F 9 N b 2 J f T m 9 t a W 5 h b C Z x d W 9 0 O y w m c X V v d D t T b 2 1 t Z U R l V F 9 N b 2 J f R H V y Z W V S Z X N 0 Y W 5 0 Z V 9 J b m Y x M i Z x d W 9 0 O y w m c X V v d D t T b 2 1 t Z U R l V F 9 N b 2 J f R H V y Z W V S Z X N 0 Y W 5 0 Z V 8 x M i 0 y N C Z x d W 9 0 O y w m c X V v d D t T b 2 1 t Z U R l V F 9 N b 2 J f R H V y Z W V S Z X N 0 Y W 5 0 Z V 8 y N C 0 z N i Z x d W 9 0 O y w m c X V v d D t T b 2 1 t Z U R l V F 9 N b 2 J f R H V y Z W V S Z X N 0 Y W 5 0 Z V 8 z N i 0 0 O C Z x d W 9 0 O y w m c X V v d D t T b 2 1 t Z U R l V F 9 N b 2 J f R H V y Z W V S Z X N 0 Y W 5 0 Z V 8 0 O C 0 2 M C Z x d W 9 0 O y w m c X V v d D t T b 2 1 t Z U R l V F 9 N b 2 J f R H V y Z W V S Z X N 0 Y W 5 0 Z V 8 2 M C 0 x M j A m c X V v d D s s J n F 1 b 3 Q 7 U 2 9 t b W V E Z V R f T W 9 i X 0 R 1 c m V l U m V z d G F u d G V f U 3 V w M T I 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Y m F l M m M x Y S 0 4 O G F k L T Q z Y z I t O G J l M y 0 0 Y z U z Y T R k N G Z l Y T A i L z 4 8 R W 5 0 c n k g V H l w Z T 0 i U m V s Y X R p b 2 5 z a G l w S W 5 m b 0 N v b n R h a W 5 l c i I g V m F s d W U 9 I n N 7 J n F 1 b 3 Q 7 Y 2 9 s d W 1 u Q 2 9 1 b n Q m c X V v d D s 6 M T A s J n F 1 b 3 Q 7 a 2 V 5 Q 2 9 s d W 1 u T m F t Z X M m c X V v d D s 6 W 1 0 s J n F 1 b 3 Q 7 c X V l c n l S Z W x h d G l v b n N o a X B z J n F 1 b 3 Q 7 O l t d L C Z x d W 9 0 O 2 N v b H V t b k l k Z W 5 0 a X R p Z X M m c X V v d D s 6 W y Z x d W 9 0 O 1 N l Y 3 R p b 2 4 x L 1 J f T W 9 i X 0 V j a G V h b m N l X 1 J l c G F y d G l 0 a W 9 u V G 9 0 Y W x f T W 9 k Z V J i d C 9 B d X R v U m V t b 3 Z l Z E N v b H V t b n M x L n t U X 0 R h d G V N b 2 J f R G F 0 Z U F y c m V 0 Z S w w f S Z x d W 9 0 O y w m c X V v d D t T Z W N 0 a W 9 u M S 9 S X 0 1 v Y l 9 F Y 2 h l Y W 5 j Z V 9 S Z X B h c n R p d G l v b l R v d G F s X 0 1 v Z G V S Y n Q v Q X V 0 b 1 J l b W 9 2 Z W R D b 2 x 1 b W 5 z M S 5 7 V F 9 N b 2 J f T W 9 k Z V 9 S Z W 1 i b 3 V z Z W 1 l b n Q s M X 0 m c X V v d D s s J n F 1 b 3 Q 7 U 2 V j d G l v b j E v U l 9 N b 2 J f R W N o Z W F u Y 2 V f U m V w Y X J 0 a X R p b 2 5 U b 3 R h b F 9 N b 2 R l U m J 0 L 0 F 1 d G 9 S Z W 1 v d m V k Q 2 9 s d W 1 u c z E u e 1 N v b W 1 l R G V U X 0 1 v Y l 9 O b 2 1 p b m F s L D J 9 J n F 1 b 3 Q 7 L C Z x d W 9 0 O 1 N l Y 3 R p b 2 4 x L 1 J f T W 9 i X 0 V j a G V h b m N l X 1 J l c G F y d G l 0 a W 9 u V G 9 0 Y W x f T W 9 k Z V J i d C 9 B d X R v U m V t b 3 Z l Z E N v b H V t b n M x L n t T b 2 1 t Z U R l V F 9 N b 2 J f R H V y Z W V S Z X N 0 Y W 5 0 Z V 9 J b m Y x M i w z f S Z x d W 9 0 O y w m c X V v d D t T Z W N 0 a W 9 u M S 9 S X 0 1 v Y l 9 F Y 2 h l Y W 5 j Z V 9 S Z X B h c n R p d G l v b l R v d G F s X 0 1 v Z G V S Y n Q v Q X V 0 b 1 J l b W 9 2 Z W R D b 2 x 1 b W 5 z M S 5 7 U 2 9 t b W V E Z V R f T W 9 i X 0 R 1 c m V l U m V z d G F u d G V f M T I t M j Q s N H 0 m c X V v d D s s J n F 1 b 3 Q 7 U 2 V j d G l v b j E v U l 9 N b 2 J f R W N o Z W F u Y 2 V f U m V w Y X J 0 a X R p b 2 5 U b 3 R h b F 9 N b 2 R l U m J 0 L 0 F 1 d G 9 S Z W 1 v d m V k Q 2 9 s d W 1 u c z E u e 1 N v b W 1 l R G V U X 0 1 v Y l 9 E d X J l Z V J l c 3 R h b n R l X z I 0 L T M 2 L D V 9 J n F 1 b 3 Q 7 L C Z x d W 9 0 O 1 N l Y 3 R p b 2 4 x L 1 J f T W 9 i X 0 V j a G V h b m N l X 1 J l c G F y d G l 0 a W 9 u V G 9 0 Y W x f T W 9 k Z V J i d C 9 B d X R v U m V t b 3 Z l Z E N v b H V t b n M x L n t T b 2 1 t Z U R l V F 9 N b 2 J f R H V y Z W V S Z X N 0 Y W 5 0 Z V 8 z N i 0 0 O C w 2 f S Z x d W 9 0 O y w m c X V v d D t T Z W N 0 a W 9 u M S 9 S X 0 1 v Y l 9 F Y 2 h l Y W 5 j Z V 9 S Z X B h c n R p d G l v b l R v d G F s X 0 1 v Z G V S Y n Q v Q X V 0 b 1 J l b W 9 2 Z W R D b 2 x 1 b W 5 z M S 5 7 U 2 9 t b W V E Z V R f T W 9 i X 0 R 1 c m V l U m V z d G F u d G V f N D g t N j A s N 3 0 m c X V v d D s s J n F 1 b 3 Q 7 U 2 V j d G l v b j E v U l 9 N b 2 J f R W N o Z W F u Y 2 V f U m V w Y X J 0 a X R p b 2 5 U b 3 R h b F 9 N b 2 R l U m J 0 L 0 F 1 d G 9 S Z W 1 v d m V k Q 2 9 s d W 1 u c z E u e 1 N v b W 1 l R G V U X 0 1 v Y l 9 E d X J l Z V J l c 3 R h b n R l X z Y w L T E y M C w 4 f S Z x d W 9 0 O y w m c X V v d D t T Z W N 0 a W 9 u M S 9 S X 0 1 v Y l 9 F Y 2 h l Y W 5 j Z V 9 S Z X B h c n R p d G l v b l R v d G F s X 0 1 v Z G V S Y n Q v Q X V 0 b 1 J l b W 9 2 Z W R D b 2 x 1 b W 5 z M S 5 7 U 2 9 t b W V E Z V R f T W 9 i X 0 R 1 c m V l U m V z d G F u d G V f U 3 V w M T I w L D l 9 J n F 1 b 3 Q 7 X S w m c X V v d D t D b 2 x 1 b W 5 D b 3 V u d C Z x d W 9 0 O z o x M C w m c X V v d D t L Z X l D b 2 x 1 b W 5 O Y W 1 l c y Z x d W 9 0 O z p b X S w m c X V v d D t D b 2 x 1 b W 5 J Z G V u d G l 0 a W V z J n F 1 b 3 Q 7 O l s m c X V v d D t T Z W N 0 a W 9 u M S 9 S X 0 1 v Y l 9 F Y 2 h l Y W 5 j Z V 9 S Z X B h c n R p d G l v b l R v d G F s X 0 1 v Z G V S Y n Q v Q X V 0 b 1 J l b W 9 2 Z W R D b 2 x 1 b W 5 z M S 5 7 V F 9 E Y X R l T W 9 i X 0 R h d G V B c n J l d G U s M H 0 m c X V v d D s s J n F 1 b 3 Q 7 U 2 V j d G l v b j E v U l 9 N b 2 J f R W N o Z W F u Y 2 V f U m V w Y X J 0 a X R p b 2 5 U b 3 R h b F 9 N b 2 R l U m J 0 L 0 F 1 d G 9 S Z W 1 v d m V k Q 2 9 s d W 1 u c z E u e 1 R f T W 9 i X 0 1 v Z G V f U m V t Y m 9 1 c 2 V t Z W 5 0 L D F 9 J n F 1 b 3 Q 7 L C Z x d W 9 0 O 1 N l Y 3 R p b 2 4 x L 1 J f T W 9 i X 0 V j a G V h b m N l X 1 J l c G F y d G l 0 a W 9 u V G 9 0 Y W x f T W 9 k Z V J i d C 9 B d X R v U m V t b 3 Z l Z E N v b H V t b n M x L n t T b 2 1 t Z U R l V F 9 N b 2 J f T m 9 t a W 5 h b C w y f S Z x d W 9 0 O y w m c X V v d D t T Z W N 0 a W 9 u M S 9 S X 0 1 v Y l 9 F Y 2 h l Y W 5 j Z V 9 S Z X B h c n R p d G l v b l R v d G F s X 0 1 v Z G V S Y n Q v Q X V 0 b 1 J l b W 9 2 Z W R D b 2 x 1 b W 5 z M S 5 7 U 2 9 t b W V E Z V R f T W 9 i X 0 R 1 c m V l U m V z d G F u d G V f S W 5 m M T I s M 3 0 m c X V v d D s s J n F 1 b 3 Q 7 U 2 V j d G l v b j E v U l 9 N b 2 J f R W N o Z W F u Y 2 V f U m V w Y X J 0 a X R p b 2 5 U b 3 R h b F 9 N b 2 R l U m J 0 L 0 F 1 d G 9 S Z W 1 v d m V k Q 2 9 s d W 1 u c z E u e 1 N v b W 1 l R G V U X 0 1 v Y l 9 E d X J l Z V J l c 3 R h b n R l X z E y L T I 0 L D R 9 J n F 1 b 3 Q 7 L C Z x d W 9 0 O 1 N l Y 3 R p b 2 4 x L 1 J f T W 9 i X 0 V j a G V h b m N l X 1 J l c G F y d G l 0 a W 9 u V G 9 0 Y W x f T W 9 k Z V J i d C 9 B d X R v U m V t b 3 Z l Z E N v b H V t b n M x L n t T b 2 1 t Z U R l V F 9 N b 2 J f R H V y Z W V S Z X N 0 Y W 5 0 Z V 8 y N C 0 z N i w 1 f S Z x d W 9 0 O y w m c X V v d D t T Z W N 0 a W 9 u M S 9 S X 0 1 v Y l 9 F Y 2 h l Y W 5 j Z V 9 S Z X B h c n R p d G l v b l R v d G F s X 0 1 v Z G V S Y n Q v Q X V 0 b 1 J l b W 9 2 Z W R D b 2 x 1 b W 5 z M S 5 7 U 2 9 t b W V E Z V R f T W 9 i X 0 R 1 c m V l U m V z d G F u d G V f M z Y t N D g s N n 0 m c X V v d D s s J n F 1 b 3 Q 7 U 2 V j d G l v b j E v U l 9 N b 2 J f R W N o Z W F u Y 2 V f U m V w Y X J 0 a X R p b 2 5 U b 3 R h b F 9 N b 2 R l U m J 0 L 0 F 1 d G 9 S Z W 1 v d m V k Q 2 9 s d W 1 u c z E u e 1 N v b W 1 l R G V U X 0 1 v Y l 9 E d X J l Z V J l c 3 R h b n R l X z Q 4 L T Y w L D d 9 J n F 1 b 3 Q 7 L C Z x d W 9 0 O 1 N l Y 3 R p b 2 4 x L 1 J f T W 9 i X 0 V j a G V h b m N l X 1 J l c G F y d G l 0 a W 9 u V G 9 0 Y W x f T W 9 k Z V J i d C 9 B d X R v U m V t b 3 Z l Z E N v b H V t b n M x L n t T b 2 1 t Z U R l V F 9 N b 2 J f R H V y Z W V S Z X N 0 Y W 5 0 Z V 8 2 M C 0 x M j A s O H 0 m c X V v d D s s J n F 1 b 3 Q 7 U 2 V j d G l v b j E v U l 9 N b 2 J f R W N o Z W F u Y 2 V f U m V w Y X J 0 a X R p b 2 5 U b 3 R h b F 9 N b 2 R l U m J 0 L 0 F 1 d G 9 S Z W 1 v d m V k Q 2 9 s d W 1 u c z E u e 1 N v b W 1 l R G V U X 0 1 v Y l 9 E d X J l Z V J l c 3 R h b n R l X 1 N 1 c D E y M C w 5 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U l 9 N Y W R f Q 2 9 1 d m V y d H V y Z S 9 T b 3 V y Y 2 U 8 L 0 l 0 Z W 1 Q Y X R o P j w v S X R l b U x v Y 2 F 0 a W 9 u P j x T d G F i b G V F b n R y a W V z L z 4 8 L 0 l 0 Z W 0 + P E l 0 Z W 0 + P E l 0 Z W 1 M b 2 N h d G l v b j 4 8 S X R l b V R 5 c G U + R m 9 y b X V s Y T w v S X R l b V R 5 c G U + P E l 0 Z W 1 Q Y X R o P l N l Y 3 R p b 2 4 x L 1 J f T W F k X 0 N v d X Z l c n R 1 c m U v X 1 J f T W F k X 0 N v d X Z l c n R 1 c m U 8 L 0 l 0 Z W 1 Q Y X R o P j w v S X R l b U x v Y 2 F 0 a W 9 u P j x T d G F i b G V F b n R y a W V z L z 4 8 L 0 l 0 Z W 0 + P E l 0 Z W 0 + P E l 0 Z W 1 M b 2 N h d G l v b j 4 8 S X R l b V R 5 c G U + R m 9 y b X V s Y T w v S X R l b V R 5 c G U + P E l 0 Z W 1 Q Y X R o P l N l Y 3 R p b 2 4 x L 1 J f T W F k X 1 R h d X h E d X J l Z V J l Y 2 F w L 1 N v d X J j Z T w v S X R l b V B h d G g + P C 9 J d G V t T G 9 j Y X R p b 2 4 + P F N 0 Y W J s Z U V u d H J p Z X M v P j w v S X R l b T 4 8 S X R l b T 4 8 S X R l b U x v Y 2 F 0 a W 9 u P j x J d G V t V H l w Z T 5 G b 3 J t d W x h P C 9 J d G V t V H l w Z T 4 8 S X R l b V B h d G g + U 2 V j d G l v b j E v U l 9 N Y W R f V G F 1 e E R 1 c m V l U m V j Y X A v X 1 J f T W F k X 1 R h d X h E d X J l Z V J l Y 2 F w P C 9 J d G V t U G F 0 a D 4 8 L 0 l 0 Z W 1 M b 2 N h d G l v b j 4 8 U 3 R h Y m x l R W 5 0 c m l l c y 8 + P C 9 J d G V t P j x J d G V t P j x J d G V t T G 9 j Y X R p b 2 4 + P E l 0 Z W 1 U e X B l P k Z v c m 1 1 b G E 8 L 0 l 0 Z W 1 U e X B l P j x J d G V t U G F 0 a D 5 T Z W N 0 a W 9 u M S 9 S X 0 1 h Z F 9 E d m 1 f U m V w Y X J 0 a X R p b 2 5 U b 3 R h b C 9 T b 3 V y Y 2 U 8 L 0 l 0 Z W 1 Q Y X R o P j w v S X R l b U x v Y 2 F 0 a W 9 u P j x T d G F i b G V F b n R y a W V z L z 4 8 L 0 l 0 Z W 0 + P E l 0 Z W 0 + P E l 0 Z W 1 M b 2 N h d G l v b j 4 8 S X R l b V R 5 c G U + R m 9 y b X V s Y T w v S X R l b V R 5 c G U + P E l 0 Z W 1 Q Y X R o P l N l Y 3 R p b 2 4 x L 1 J f T W F k X 0 R 2 b V 9 S Z X B h c n R p d G l v b l R v d G F s L 1 9 S X 0 1 h Z F 9 E d m 1 f U m V w Y X J 0 a X R p b 2 5 U b 3 R h b D w v S X R l b V B h d G g + P C 9 J d G V t T G 9 j Y X R p b 2 4 + P F N 0 Y W J s Z U V u d H J p Z X M v P j w v S X R l b T 4 8 S X R l b T 4 8 S X R l b U x v Y 2 F 0 a W 9 u P j x J d G V t V H l w Z T 5 G b 3 J t d W x h P C 9 J d G V t V H l w Z T 4 8 S X R l b V B h d G g + U 2 V j d G l v b j E v U l 9 N b 2 J f V G F 1 e E R 1 c m V l U m V j Y X A v U 2 9 1 c m N l P C 9 J d G V t U G F 0 a D 4 8 L 0 l 0 Z W 1 M b 2 N h d G l v b j 4 8 U 3 R h Y m x l R W 5 0 c m l l c y 8 + P C 9 J d G V t P j x J d G V t P j x J d G V t T G 9 j Y X R p b 2 4 + P E l 0 Z W 1 U e X B l P k Z v c m 1 1 b G E 8 L 0 l 0 Z W 1 U e X B l P j x J d G V t U G F 0 a D 5 T Z W N 0 a W 9 u M S 9 S X 0 1 v Y l 9 U Y X V 4 R H V y Z W V S Z W N h c C 9 f U l 9 N b 2 J f V G F 1 e E R 1 c m V l U m V j Y X A 8 L 0 l 0 Z W 1 Q Y X R o P j w v S X R l b U x v Y 2 F 0 a W 9 u P j x T d G F i b G V F b n R y a W V z L z 4 8 L 0 l 0 Z W 0 + P E l 0 Z W 0 + P E l 0 Z W 1 M b 2 N h d G l v b j 4 8 S X R l b V R 5 c G U + R m 9 y b X V s Y T w v S X R l b V R 5 c G U + P E l 0 Z W 1 Q Y X R o P l N l Y 3 R p b 2 4 x L 1 J f T W 9 i X 0 V j a G V h b m N l X 1 J l c G F y d G l 0 a W 9 u V G 9 0 Y W w v U 2 9 1 c m N l P C 9 J d G V t U G F 0 a D 4 8 L 0 l 0 Z W 1 M b 2 N h d G l v b j 4 8 U 3 R h Y m x l R W 5 0 c m l l c y 8 + P C 9 J d G V t P j x J d G V t P j x J d G V t T G 9 j Y X R p b 2 4 + P E l 0 Z W 1 U e X B l P k Z v c m 1 1 b G E 8 L 0 l 0 Z W 1 U e X B l P j x J d G V t U G F 0 a D 5 T Z W N 0 a W 9 u M S 9 S X 0 1 v Y l 9 F Y 2 h l Y W 5 j Z V 9 S Z X B h c n R p d G l v b l R v d G F s L 1 9 S X 0 1 v Y l 9 F Y 2 h l Y W 5 j Z V 9 S Z X B h c n R p d G l v b l R v d G F s P C 9 J d G V t U G F 0 a D 4 8 L 0 l 0 Z W 1 M b 2 N h d G l v b j 4 8 U 3 R h Y m x l R W 5 0 c m l l c y 8 + P C 9 J d G V t P j x J d G V t P j x J d G V t T G 9 j Y X R p b 2 4 + P E l 0 Z W 1 U e X B l P k Z v c m 1 1 b G E 8 L 0 l 0 Z W 1 U e X B l P j x J d G V t U G F 0 a D 5 T Z W N 0 a W 9 u M S 9 S X 0 1 h Z F 9 D S E Z f U m V j Y X A v U 2 9 1 c m N l P C 9 J d G V t U G F 0 a D 4 8 L 0 l 0 Z W 1 M b 2 N h d G l v b j 4 8 U 3 R h Y m x l R W 5 0 c m l l c y 8 + P C 9 J d G V t P j x J d G V t P j x J d G V t T G 9 j Y X R p b 2 4 + P E l 0 Z W 1 U e X B l P k Z v c m 1 1 b G E 8 L 0 l 0 Z W 1 U e X B l P j x J d G V t U G F 0 a D 5 T Z W N 0 a W 9 u M S 9 S X 0 1 h Z F 9 D S E Z f U m V j Y X A v X 1 J f T W F k X 0 N I R l 9 S Z W N h c D w v S X R l b V B h d G g + P C 9 J d G V t T G 9 j Y X R p b 2 4 + P F N 0 Y W J s Z U V u d H J p Z X M v P j w v S X R l b T 4 8 S X R l b T 4 8 S X R l b U x v Y 2 F 0 a W 9 u P j x J d G V t V H l w Z T 5 G b 3 J t d W x h P C 9 J d G V t V H l w Z T 4 8 S X R l b V B h d G g + U 2 V j d G l v b j E v U l 9 N b 2 J f R W 1 p c 3 N p b 2 5 U b 3 R h b C 9 T b 3 V y Y 2 U 8 L 0 l 0 Z W 1 Q Y X R o P j w v S X R l b U x v Y 2 F 0 a W 9 u P j x T d G F i b G V F b n R y a W V z L z 4 8 L 0 l 0 Z W 0 + P E l 0 Z W 0 + P E l 0 Z W 1 M b 2 N h d G l v b j 4 8 S X R l b V R 5 c G U + R m 9 y b X V s Y T w v S X R l b V R 5 c G U + P E l 0 Z W 1 Q Y X R o P l N l Y 3 R p b 2 4 x L 1 J f T W 9 i X 0 V t a X N z a W 9 u V G 9 0 Y W w v X 1 J f T W 9 i X 0 V t a X N z a W 9 u V G 9 0 Y W w 8 L 0 l 0 Z W 1 Q Y X R o P j w v S X R l b U x v Y 2 F 0 a W 9 u P j x T d G F i b G V F b n R y a W V z L z 4 8 L 0 l 0 Z W 0 + P E l 0 Z W 0 + P E l 0 Z W 1 M b 2 N h d G l v b j 4 8 S X R l b V R 5 c G U + R m 9 y b X V s Y T w v S X R l b V R 5 c G U + P E l 0 Z W 1 Q Y X R o P l N l Y 3 R p b 2 4 x L 1 J f T W F k X 0 N y Z F R v d G F s L 1 N v d X J j Z T w v S X R l b V B h d G g + P C 9 J d G V t T G 9 j Y X R p b 2 4 + P F N 0 Y W J s Z U V u d H J p Z X M v P j w v S X R l b T 4 8 S X R l b T 4 8 S X R l b U x v Y 2 F 0 a W 9 u P j x J d G V t V H l w Z T 5 G b 3 J t d W x h P C 9 J d G V t V H l w Z T 4 8 S X R l b V B h d G g + U 2 V j d G l v b j E v U l 9 N Y W R f Q 3 J k V G 9 0 Y W w v X 1 J f T W F k X 0 N y Z F R v d G F s P C 9 J d G V t U G F 0 a D 4 8 L 0 l 0 Z W 1 M b 2 N h d G l v b j 4 8 U 3 R h Y m x l R W 5 0 c m l l c y 8 + P C 9 J d G V t P j x J d G V t P j x J d G V t T G 9 j Y X R p b 2 4 + P E l 0 Z W 1 U e X B l P k Z v c m 1 1 b G E 8 L 0 l 0 Z W 1 U e X B l P j x J d G V t U G F 0 a D 5 T Z W N 0 a W 9 u M S 9 S X 0 1 h Z F 9 S Z W N o Z X J j a G V D b 2 5 z b 1 R v c D E w L 1 N v d X J j Z T w v S X R l b V B h d G g + P C 9 J d G V t T G 9 j Y X R p b 2 4 + P F N 0 Y W J s Z U V u d H J p Z X M v P j w v S X R l b T 4 8 S X R l b T 4 8 S X R l b U x v Y 2 F 0 a W 9 u P j x J d G V t V H l w Z T 5 G b 3 J t d W x h P C 9 J d G V t V H l w Z T 4 8 S X R l b V B h d G g + U 2 V j d G l v b j E v U l 9 N Y W R f U m V j a G V y Y 2 h l Q 2 9 u c 2 9 U b 3 A x M C 9 f U l 9 N Y W R f U m V j a G V y Y 2 h l Q 2 9 u c 2 9 U b 3 A x M D w v S X R l b V B h d G g + P C 9 J d G V t T G 9 j Y X R p b 2 4 + P F N 0 Y W J s Z U V u d H J p Z X M v P j w v S X R l b T 4 8 S X R l b T 4 8 S X R l b U x v Y 2 F 0 a W 9 u P j x J d G V t V H l w Z T 5 G b 3 J t d W x h P C 9 J d G V t V H l w Z T 4 8 S X R l b V B h d G g + U 2 V j d G l v b j E v U l 9 N Y W R f R G V w Y X J 0 X 1 J l Z 2 l v b n N U b 3 R h b C 9 T b 3 V y Y 2 U 8 L 0 l 0 Z W 1 Q Y X R o P j w v S X R l b U x v Y 2 F 0 a W 9 u P j x T d G F i b G V F b n R y a W V z L z 4 8 L 0 l 0 Z W 0 + P E l 0 Z W 0 + P E l 0 Z W 1 M b 2 N h d G l v b j 4 8 S X R l b V R 5 c G U + R m 9 y b X V s Y T w v S X R l b V R 5 c G U + P E l 0 Z W 1 Q Y X R o P l N l Y 3 R p b 2 4 x L 1 J f T W F k X 0 R l c G F y d F 9 S Z W d p b 2 5 z V G 9 0 Y W w v X 1 J f T W F k X 0 R l c G F y d F 9 S Z W d p b 2 5 z V G 9 0 Y W w 8 L 0 l 0 Z W 1 Q Y X R o P j w v S X R l b U x v Y 2 F 0 a W 9 u P j x T d G F i b G V F b n R y a W V z L z 4 8 L 0 l 0 Z W 0 + P E l 0 Z W 0 + P E l 0 Z W 1 M b 2 N h d G l v b j 4 8 S X R l b V R 5 c G U + R m 9 y b X V s Y T w v S X R l b V R 5 c G U + P E l 0 Z W 1 Q Y X R o P l N l Y 3 R p b 2 4 x L 1 J f T W F k X 0 Z y Z X F S Z W 1 i V G 9 0 Y W w v U 2 9 1 c m N l P C 9 J d G V t U G F 0 a D 4 8 L 0 l 0 Z W 1 M b 2 N h d G l v b j 4 8 U 3 R h Y m x l R W 5 0 c m l l c y 8 + P C 9 J d G V t P j x J d G V t P j x J d G V t T G 9 j Y X R p b 2 4 + P E l 0 Z W 1 U e X B l P k Z v c m 1 1 b G E 8 L 0 l 0 Z W 1 U e X B l P j x J d G V t U G F 0 a D 5 T Z W N 0 a W 9 u M S 9 S X 0 1 h Z F 9 G c m V x U m V t Y l R v d G F s L 1 9 S X 0 1 h Z F 9 G c m V x U m V t Y l R v d G F s P C 9 J d G V t U G F 0 a D 4 8 L 0 l 0 Z W 1 M b 2 N h d G l v b j 4 8 U 3 R h Y m x l R W 5 0 c m l l c y 8 + P C 9 J d G V t P j x J d G V t P j x J d G V t T G 9 j Y X R p b 2 4 + P E l 0 Z W 1 U e X B l P k Z v c m 1 1 b G E 8 L 0 l 0 Z W 1 U e X B l P j x J d G V t U G F 0 a D 5 T Z W N 0 a W 9 u M S 9 S X 0 1 h Z F 9 B Z 2 V f U m V w Y X J 0 a X R p b 2 5 U b 3 R h b C 9 T b 3 V y Y 2 U 8 L 0 l 0 Z W 1 Q Y X R o P j w v S X R l b U x v Y 2 F 0 a W 9 u P j x T d G F i b G V F b n R y a W V z L z 4 8 L 0 l 0 Z W 0 + P E l 0 Z W 0 + P E l 0 Z W 1 M b 2 N h d G l v b j 4 8 S X R l b V R 5 c G U + R m 9 y b X V s Y T w v S X R l b V R 5 c G U + P E l 0 Z W 1 Q Y X R o P l N l Y 3 R p b 2 4 x L 1 J f T W F k X 0 F n Z V 9 S Z X B h c n R p d G l v b l R v d G F s L 1 9 S X 0 1 h Z F 9 B Z 2 V f U m V w Y X J 0 a X R p b 2 5 U b 3 R h b D w v S X R l b V B h d G g + P C 9 J d G V t T G 9 j Y X R p b 2 4 + P F N 0 Y W J s Z U V u d H J p Z X M v P j w v S X R l b T 4 8 S X R l b T 4 8 S X R l b U x v Y 2 F 0 a W 9 u P j x J d G V t V H l w Z T 5 G b 3 J t d W x h P C 9 J d G V t V H l w Z T 4 8 S X R l b V B h d G g + U 2 V j d G l v b j E v U l 9 N Y W R f S W 1 w Y X l l R 2 x v Y m F s L 1 N v d X J j Z T w v S X R l b V B h d G g + P C 9 J d G V t T G 9 j Y X R p b 2 4 + P F N 0 Y W J s Z U V u d H J p Z X M v P j w v S X R l b T 4 8 S X R l b T 4 8 S X R l b U x v Y 2 F 0 a W 9 u P j x J d G V t V H l w Z T 5 G b 3 J t d W x h P C 9 J d G V t V H l w Z T 4 8 S X R l b V B h d G g + U 2 V j d G l v b j E v U l 9 N Y W R f S W 1 w Y X l l R 2 x v Y m F s L 1 9 S X 0 1 h Z F 9 J b X B h e W V H b G 9 i Y W w 8 L 0 l 0 Z W 1 Q Y X R o P j w v S X R l b U x v Y 2 F 0 a W 9 u P j x T d G F i b G V F b n R y a W V z L z 4 8 L 0 l 0 Z W 0 + P E l 0 Z W 0 + P E l 0 Z W 1 M b 2 N h d G l v b j 4 8 S X R l b V R 5 c G U + R m 9 y b X V s Y T w v S X R l b V R 5 c G U + P E l 0 Z W 1 Q Y X R o P l N l Y 3 R p b 2 4 x L 1 J f T W F k X 0 l t c G F 5 Z V R v d G F s L 1 N v d X J j Z T w v S X R l b V B h d G g + P C 9 J d G V t T G 9 j Y X R p b 2 4 + P F N 0 Y W J s Z U V u d H J p Z X M v P j w v S X R l b T 4 8 S X R l b T 4 8 S X R l b U x v Y 2 F 0 a W 9 u P j x J d G V t V H l w Z T 5 G b 3 J t d W x h P C 9 J d G V t V H l w Z T 4 8 S X R l b V B h d G g + U 2 V j d G l v b j E v U l 9 N Y W R f S W 1 w Y X l l V G 9 0 Y W w v X 1 J f T W F k X 0 l t c G F 5 Z V R v d G F s P C 9 J d G V t U G F 0 a D 4 8 L 0 l 0 Z W 1 M b 2 N h d G l v b j 4 8 U 3 R h Y m x l R W 5 0 c m l l c y 8 + P C 9 J d G V t P j x J d G V t P j x J d G V t T G 9 j Y X R p b 2 4 + P E l 0 Z W 1 U e X B l P k Z v c m 1 1 b G E 8 L 0 l 0 Z W 1 U e X B l P j x J d G V t U G F 0 a D 5 T Z W N 0 a W 9 u M S 9 S X 0 1 h Z F 9 D c m R f U m V w Y X J 0 a X R p b 2 5 U b 3 R h b C 9 T b 3 V y Y 2 U 8 L 0 l 0 Z W 1 Q Y X R o P j w v S X R l b U x v Y 2 F 0 a W 9 u P j x T d G F i b G V F b n R y a W V z L z 4 8 L 0 l 0 Z W 0 + P E l 0 Z W 0 + P E l 0 Z W 1 M b 2 N h d G l v b j 4 8 S X R l b V R 5 c G U + R m 9 y b X V s Y T w v S X R l b V R 5 c G U + P E l 0 Z W 1 Q Y X R o P l N l Y 3 R p b 2 4 x L 1 J f T W F k X 0 N y Z F 9 S Z X B h c n R p d G l v b l R v d G F s L 1 9 S X 0 1 h Z F 9 D c m R f U m V w Y X J 0 a X R p b 2 5 U b 3 R h b D w v S X R l b V B h d G g + P C 9 J d G V t T G 9 j Y X R p b 2 4 + P F N 0 Y W J s Z U V u d H J p Z X M v P j w v S X R l b T 4 8 S X R l b T 4 8 S X R l b U x v Y 2 F 0 a W 9 u P j x J d G V t V H l w Z T 5 G b 3 J t d W x h P C 9 J d G V t V H l w Z T 4 8 S X R l b V B h d G g + U 2 V j d G l v b j E v U l 9 N Y W R f V k J f U m V w Y X J 0 a X R p b 2 5 U b 3 R h b G U v U 2 9 1 c m N l P C 9 J d G V t U G F 0 a D 4 8 L 0 l 0 Z W 1 M b 2 N h d G l v b j 4 8 U 3 R h Y m x l R W 5 0 c m l l c y 8 + P C 9 J d G V t P j x J d G V t P j x J d G V t T G 9 j Y X R p b 2 4 + P E l 0 Z W 1 U e X B l P k Z v c m 1 1 b G E 8 L 0 l 0 Z W 1 U e X B l P j x J d G V t U G F 0 a D 5 T Z W N 0 a W 9 u M S 9 S X 0 1 h Z F 9 W Q l 9 S Z X B h c n R p d G l v b l R v d G F s Z S 9 f U l 9 N Y W R f V k J f U m V w Y X J 0 a X R p b 2 5 U b 3 R h b G U 8 L 0 l 0 Z W 1 Q Y X R o P j w v S X R l b U x v Y 2 F 0 a W 9 u P j x T d G F i b G V F b n R y a W V z L z 4 8 L 0 l 0 Z W 0 + P E l 0 Z W 0 + P E l 0 Z W 1 M b 2 N h d G l v b j 4 8 S X R l b V R 5 c G U + R m 9 y b X V s Y T w v S X R l b V R 5 c G U + P E l 0 Z W 1 Q Y X R o P l N l Y 3 R p b 2 4 x L 1 J f T W F k X 1 Z C Q W N 0 d V 9 S Z X B h c n R p d G l v b l R v d G F s L 1 N v d X J j Z T w v S X R l b V B h d G g + P C 9 J d G V t T G 9 j Y X R p b 2 4 + P F N 0 Y W J s Z U V u d H J p Z X M v P j w v S X R l b T 4 8 S X R l b T 4 8 S X R l b U x v Y 2 F 0 a W 9 u P j x J d G V t V H l w Z T 5 G b 3 J t d W x h P C 9 J d G V t V H l w Z T 4 8 S X R l b V B h d G g + U 2 V j d G l v b j E v U l 9 N Y W R f V k J B Y 3 R 1 X 1 J l c G F y d G l 0 a W 9 u V G 9 0 Y W w v X 1 J f T W F k X 1 Z C Q W N 0 d V 9 S Z X B h c n R p d G l v b l R v d G F s P C 9 J d G V t U G F 0 a D 4 8 L 0 l 0 Z W 1 M b 2 N h d G l v b j 4 8 U 3 R h Y m x l R W 5 0 c m l l c y 8 + P C 9 J d G V t P j x J d G V t P j x J d G V t T G 9 j Y X R p b 2 4 + P E l 0 Z W 1 U e X B l P k Z v c m 1 1 b G E 8 L 0 l 0 Z W 1 U e X B l P j x J d G V t U G F 0 a D 5 T Z W N 0 a W 9 u M S 9 S X 0 1 h Z F 9 V c 2 F n Z U J G V G 9 0 Y W w v U 2 9 1 c m N l P C 9 J d G V t U G F 0 a D 4 8 L 0 l 0 Z W 1 M b 2 N h d G l v b j 4 8 U 3 R h Y m x l R W 5 0 c m l l c y 8 + P C 9 J d G V t P j x J d G V t P j x J d G V t T G 9 j Y X R p b 2 4 + P E l 0 Z W 1 U e X B l P k Z v c m 1 1 b G E 8 L 0 l 0 Z W 1 U e X B l P j x J d G V t U G F 0 a D 5 T Z W N 0 a W 9 u M S 9 S X 0 1 h Z F 9 V c 2 F n Z U J G V G 9 0 Y W w v X 1 J f T W F k X 1 V z Y W d l Q k Z U b 3 R h b D w v S X R l b V B h d G g + P C 9 J d G V t T G 9 j Y X R p b 2 4 + P F N 0 Y W J s Z U V u d H J p Z X M v P j w v S X R l b T 4 8 S X R l b T 4 8 S X R l b U x v Y 2 F 0 a W 9 u P j x J d G V t V H l w Z T 5 G b 3 J t d W x h P C 9 J d G V t V H l w Z T 4 8 S X R l b V B h d G g + U 2 V j d G l v b j E v U l 9 N Y W R f R 2 F y Y W 5 0 a W V U b 3 R h b C 9 T b 3 V y Y 2 U 8 L 0 l 0 Z W 1 Q Y X R o P j w v S X R l b U x v Y 2 F 0 a W 9 u P j x T d G F i b G V F b n R y a W V z L z 4 8 L 0 l 0 Z W 0 + P E l 0 Z W 0 + P E l 0 Z W 1 M b 2 N h d G l v b j 4 8 S X R l b V R 5 c G U + R m 9 y b X V s Y T w v S X R l b V R 5 c G U + P E l 0 Z W 1 Q Y X R o P l N l Y 3 R p b 2 4 x L 1 J f T W F k X 0 d h c m F u d G l l V G 9 0 Y W w v X 1 J f T W F k X 0 d h c m F u d G l l V G 9 0 Y W w 8 L 0 l 0 Z W 1 Q Y X R o P j w v S X R l b U x v Y 2 F 0 a W 9 u P j x T d G F i b G V F b n R y a W V z L z 4 8 L 0 l 0 Z W 0 + P E l 0 Z W 0 + P E l 0 Z W 1 M b 2 N h d G l v b j 4 8 S X R l b V R 5 c G U + R m 9 y b X V s Y T w v S X R l b V R 5 c G U + P E l 0 Z W 1 Q Y X R o P l N l Y 3 R p b 2 4 x L 1 J f T W F k X 0 N h d G V t c F R v d G F s L 1 N v d X J j Z T w v S X R l b V B h d G g + P C 9 J d G V t T G 9 j Y X R p b 2 4 + P F N 0 Y W J s Z U V u d H J p Z X M v P j w v S X R l b T 4 8 S X R l b T 4 8 S X R l b U x v Y 2 F 0 a W 9 u P j x J d G V t V H l w Z T 5 G b 3 J t d W x h P C 9 J d G V t V H l w Z T 4 8 S X R l b V B h d G g + U 2 V j d G l v b j E v U l 9 N Y W R f Q 2 F 0 Z W 1 w V G 9 0 Y W w v X 1 J f T W F k X 0 N h d G V t c F R v d G F s P C 9 J d G V t U G F 0 a D 4 8 L 0 l 0 Z W 1 M b 2 N h d G l v b j 4 8 U 3 R h Y m x l R W 5 0 c m l l c y 8 + P C 9 J d G V t P j x J d G V t P j x J d G V t T G 9 j Y X R p b 2 4 + P E l 0 Z W 1 U e X B l P k Z v c m 1 1 b G E 8 L 0 l 0 Z W 1 U e X B l P j x J d G V t U G F 0 a D 5 T Z W N 0 a W 9 u M S 9 S X 0 1 h Z F 9 S Z W N o Z X J j a G V D b 2 5 z b 1 R v c D U v U 2 9 1 c m N l P C 9 J d G V t U G F 0 a D 4 8 L 0 l 0 Z W 1 M b 2 N h d G l v b j 4 8 U 3 R h Y m x l R W 5 0 c m l l c y 8 + P C 9 J d G V t P j x J d G V t P j x J d G V t T G 9 j Y X R p b 2 4 + P E l 0 Z W 1 U e X B l P k Z v c m 1 1 b G E 8 L 0 l 0 Z W 1 U e X B l P j x J d G V t U G F 0 a D 5 T Z W N 0 a W 9 u M S 9 S X 0 1 h Z F 9 S Z W N o Z X J j a G V D b 2 5 z b 1 R v c D U v X 1 J f T W F k X 1 J l Y 2 h l c m N o Z U N v b n N v V G 9 w N T w v S X R l b V B h d G g + P C 9 J d G V t T G 9 j Y X R p b 2 4 + P F N 0 Y W J s Z U V u d H J p Z X M v P j w v S X R l b T 4 8 S X R l b T 4 8 S X R l b U x v Y 2 F 0 a W 9 u P j x J d G V t V H l w Z T 5 G b 3 J t d W x h P C 9 J d G V t V H l w Z T 4 8 S X R l b V B h d G g + U 2 V j d G l v b j E v U l 9 N Y W R f T m F 0 d X J l Q k Z U b 3 R h b C 9 T b 3 V y Y 2 U 8 L 0 l 0 Z W 1 Q Y X R o P j w v S X R l b U x v Y 2 F 0 a W 9 u P j x T d G F i b G V F b n R y a W V z L z 4 8 L 0 l 0 Z W 0 + P E l 0 Z W 0 + P E l 0 Z W 1 M b 2 N h d G l v b j 4 8 S X R l b V R 5 c G U + R m 9 y b X V s Y T w v S X R l b V R 5 c G U + P E l 0 Z W 1 Q Y X R o P l N l Y 3 R p b 2 4 x L 1 J f T W F k X 0 5 h d H V y Z U J G V G 9 0 Y W w v X 1 J f T W F k X 0 5 h d H V y Z U J G V G 9 0 Y W w 8 L 0 l 0 Z W 1 Q Y X R o P j w v S X R l b U x v Y 2 F 0 a W 9 u P j x T d G F i b G V F b n R y a W V z L z 4 8 L 0 l 0 Z W 0 + P E l 0 Z W 0 + P E l 0 Z W 1 M b 2 N h d G l v b j 4 8 S X R l b V R 5 c G U + R m 9 y b X V s Y T w v S X R l b V R 5 c G U + P E l 0 Z W 1 Q Y X R o P l N l Y 3 R p b 2 4 x L 1 J f T W 9 i X 0 V t a X N z a W 9 u S n V t Y m 9 U b 3 R h b C 9 T b 3 V y Y 2 U 8 L 0 l 0 Z W 1 Q Y X R o P j w v S X R l b U x v Y 2 F 0 a W 9 u P j x T d G F i b G V F b n R y a W V z L z 4 8 L 0 l 0 Z W 0 + P E l 0 Z W 0 + P E l 0 Z W 1 M b 2 N h d G l v b j 4 8 S X R l b V R 5 c G U + R m 9 y b X V s Y T w v S X R l b V R 5 c G U + P E l 0 Z W 1 Q Y X R o P l N l Y 3 R p b 2 4 x L 1 J f T W 9 i X 0 V t a X N z a W 9 u S n V t Y m 9 U b 3 R h b C 9 f U l 9 N b 2 J f R W 1 p c 3 N p b 2 5 K d W 1 i b 1 R v d G F s P C 9 J d G V t U G F 0 a D 4 8 L 0 l 0 Z W 1 M b 2 N h d G l v b j 4 8 U 3 R h Y m x l R W 5 0 c m l l c y 8 + P C 9 J d G V t P j x J d G V t P j x J d G V t T G 9 j Y X R p b 2 4 + P E l 0 Z W 1 U e X B l P k Z v c m 1 1 b G E 8 L 0 l 0 Z W 1 U e X B l P j x J d G V t U G F 0 a D 5 T Z W N 0 a W 9 u M S 9 S X 0 1 v Y l 9 F b W l z c 2 l v b k F 1 d G 9 w b 3 J 0 Z W U v U 2 9 1 c m N l P C 9 J d G V t U G F 0 a D 4 8 L 0 l 0 Z W 1 M b 2 N h d G l v b j 4 8 U 3 R h Y m x l R W 5 0 c m l l c y 8 + P C 9 J d G V t P j x J d G V t P j x J d G V t T G 9 j Y X R p b 2 4 + P E l 0 Z W 1 U e X B l P k Z v c m 1 1 b G E 8 L 0 l 0 Z W 1 U e X B l P j x J d G V t U G F 0 a D 5 T Z W N 0 a W 9 u M S 9 S X 0 1 v Y l 9 F b W l z c 2 l v b k F 1 d G 9 w b 3 J 0 Z W U v X 1 J f T W 9 i X 0 V t a X N z a W 9 u Q X V 0 b 3 B v c n R l Z T w v S X R l b V B h d G g + P C 9 J d G V t T G 9 j Y X R p b 2 4 + P F N 0 Y W J s Z U V u d H J p Z X M v P j w v S X R l b T 4 8 S X R l b T 4 8 S X R l b U x v Y 2 F 0 a W 9 u P j x J d G V t V H l w Z T 5 G b 3 J t d W x h P C 9 J d G V t V H l w Z T 4 8 S X R l b V B h d G g + U 2 V j d G l v b j E v U l 9 N b 2 J f U H J v Z H V j d G l v b k F u b m V l Q 0 h G V G 9 0 Y W w v U 2 9 1 c m N l P C 9 J d G V t U G F 0 a D 4 8 L 0 l 0 Z W 1 M b 2 N h d G l v b j 4 8 U 3 R h Y m x l R W 5 0 c m l l c y 8 + P C 9 J d G V t P j x J d G V t P j x J d G V t T G 9 j Y X R p b 2 4 + P E l 0 Z W 1 U e X B l P k Z v c m 1 1 b G E 8 L 0 l 0 Z W 1 U e X B l P j x J d G V t U G F 0 a D 5 T Z W N 0 a W 9 u M S 9 S X 0 1 v Y l 9 Q c m 9 k d W N 0 a W 9 u Q W 5 u Z W V D S E Z U b 3 R h b C 9 f U l 9 N b 2 J f U H J v Z H V j d G l v b k F u b m V l Q 0 h G V G 9 0 Y W w 8 L 0 l 0 Z W 1 Q Y X R o P j w v S X R l b U x v Y 2 F 0 a W 9 u P j x T d G F i b G V F b n R y a W V z L z 4 8 L 0 l 0 Z W 0 + P E l 0 Z W 0 + P E l 0 Z W 1 M b 2 N h d G l v b j 4 8 S X R l b V R 5 c G U + R m 9 y b X V s Y T w v S X R l b V R 5 c G U + P E l 0 Z W 1 Q Y X R o P l N l Y 3 R p b 2 4 x L 1 J f T W 9 i X 1 B y b 2 R 1 Y 3 R p b 2 5 B b m 5 l Z U p 1 b W J v V G 9 0 Y W w v U 2 9 1 c m N l P C 9 J d G V t U G F 0 a D 4 8 L 0 l 0 Z W 1 M b 2 N h d G l v b j 4 8 U 3 R h Y m x l R W 5 0 c m l l c y 8 + P C 9 J d G V t P j x J d G V t P j x J d G V t T G 9 j Y X R p b 2 4 + P E l 0 Z W 1 U e X B l P k Z v c m 1 1 b G E 8 L 0 l 0 Z W 1 U e X B l P j x J d G V t U G F 0 a D 5 T Z W N 0 a W 9 u M S 9 S X 0 1 v Y l 9 Q c m 9 k d W N 0 a W 9 u Q W 5 u Z W V K d W 1 i b 1 R v d G F s L 1 9 S X 0 1 v Y l 9 Q c m 9 k d W N 0 a W 9 u Q W 5 u Z W V K d W 1 i b 1 R v d G F s P C 9 J d G V t U G F 0 a D 4 8 L 0 l 0 Z W 1 M b 2 N h d G l v b j 4 8 U 3 R h Y m x l R W 5 0 c m l l c y 8 + P C 9 J d G V t P j x J d G V t P j x J d G V t T G 9 j Y X R p b 2 4 + P E l 0 Z W 1 U e X B l P k Z v c m 1 1 b G E 8 L 0 l 0 Z W 1 U e X B l P j x J d G V t U G F 0 a D 5 T Z W N 0 a W 9 u M S 9 S X 0 1 h Z F 9 W Q k F j d H V f Q 1 J I X 1 J l c G F y d G l 0 a W 9 u V G 9 0 Y W w v U 2 9 1 c m N l P C 9 J d G V t U G F 0 a D 4 8 L 0 l 0 Z W 1 M b 2 N h d G l v b j 4 8 U 3 R h Y m x l R W 5 0 c m l l c y 8 + P C 9 J d G V t P j x J d G V t P j x J d G V t T G 9 j Y X R p b 2 4 + P E l 0 Z W 1 U e X B l P k Z v c m 1 1 b G E 8 L 0 l 0 Z W 1 U e X B l P j x J d G V t U G F 0 a D 5 T Z W N 0 a W 9 u M S 9 S X 0 1 h Z F 9 W Q k F j d H V f Q 1 J I X 1 J l c G F y d G l 0 a W 9 u V G 9 0 Y W w v X 1 J f T W F k X 1 Z C Q W N 0 d V 9 D U k h f U m V w Y X J 0 a X R p b 2 5 U b 3 R h b D w v S X R l b V B h d G g + P C 9 J d G V t T G 9 j Y X R p b 2 4 + P F N 0 Y W J s Z U V u d H J p Z X M v P j w v S X R l b T 4 8 S X R l b T 4 8 S X R l b U x v Y 2 F 0 a W 9 u P j x J d G V t V H l w Z T 5 G b 3 J t d W x h P C 9 J d G V t V H l w Z T 4 8 S X R l b V B h d G g + U 2 V j d G l v b j E v U l 9 N b 2 J f R W N o R X R l b m R 1 Z V 9 S Z X B h c n R p d G l v b l R v d G F s L 1 N v d X J j Z T w v S X R l b V B h d G g + P C 9 J d G V t T G 9 j Y X R p b 2 4 + P F N 0 Y W J s Z U V u d H J p Z X M v P j w v S X R l b T 4 8 S X R l b T 4 8 S X R l b U x v Y 2 F 0 a W 9 u P j x J d G V t V H l w Z T 5 G b 3 J t d W x h P C 9 J d G V t V H l w Z T 4 8 S X R l b V B h d G g + U 2 V j d G l v b j E v U l 9 N b 2 J f R W N o R X R l b m R 1 Z V 9 S Z X B h c n R p d G l v b l R v d G F s L 1 9 S X 0 1 v Y l 9 F Y 2 h F d G V u Z H V l X 1 J l c G F y d G l 0 a W 9 u V G 9 0 Y W w 8 L 0 l 0 Z W 1 Q Y X R o P j w v S X R l b U x v Y 2 F 0 a W 9 u P j x T d G F i b G V F b n R y a W V z L z 4 8 L 0 l 0 Z W 0 + P E l 0 Z W 0 + P E l 0 Z W 1 M b 2 N h d G l v b j 4 8 S X R l b V R 5 c G U + R m 9 y b X V s Y T w v S X R l b V R 5 c G U + P E l 0 Z W 1 Q Y X R o P l N l Y 3 R p b 2 4 x L 1 J f T W 9 i X 0 V j a G V h b m N l X 1 J l c G F y d G l 0 a W 9 u V G 9 0 Y W x f T W 9 k Z V J i d C 9 T b 3 V y Y 2 U 8 L 0 l 0 Z W 1 Q Y X R o P j w v S X R l b U x v Y 2 F 0 a W 9 u P j x T d G F i b G V F b n R y a W V z L z 4 8 L 0 l 0 Z W 0 + P E l 0 Z W 0 + P E l 0 Z W 1 M b 2 N h d G l v b j 4 8 S X R l b V R 5 c G U + R m 9 y b X V s Y T w v S X R l b V R 5 c G U + P E l 0 Z W 1 Q Y X R o P l N l Y 3 R p b 2 4 x L 1 J f T W 9 i X 0 V j a G V h b m N l X 1 J l c G F y d G l 0 a W 9 u V G 9 0 Y W x f T W 9 k Z V J i d C 9 f U l 9 N b 2 J f R W N o Z W F u Y 2 V f U m V w Y X J 0 a X R p b 2 5 U b 3 R h b F 9 N b 2 R l U m J 0 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A P M 3 5 C v E a x Q Z o u b N b l U c x x A A A A A A I A A A A A A B B m A A A A A Q A A I A A A A B Q i G t j w N 0 P O E j i 8 L x v h S u / 6 V A s 9 P Q / j k 9 j z W p s p h O 1 G A A A A A A 6 A A A A A A g A A I A A A A I Q j F A 1 s V 6 G 9 4 N 5 f X q I 5 C Y 6 N I 3 q r T 3 q q K 7 B i m n 3 H i 8 Y h U A A A A O G B E u h r Q k p B 2 7 V B c T m O I k W 0 T V F G K S 0 o 9 x Y h u n o I 0 G L E V b R Z N y n J 7 H p i D h B o h H J Y O G 1 5 G t e d y + N 1 7 f 7 1 y q E 5 d r K p Z P u g p o R U i N Z W g a 8 + L G n M Q A A A A L I x A 6 K U B Y t 0 Y u t V P J i / v C p W S u O W P d 4 u R 7 8 4 I i E R T 9 s g e x x S 6 u 2 z c 3 k i 9 m h / N / f l Y X f q V s k k Q Z d K 7 1 Z 7 w 3 x P I p o = < / D a t a M a s h u p > 
</file>

<file path=customXml/itemProps1.xml><?xml version="1.0" encoding="utf-8"?>
<ds:datastoreItem xmlns:ds="http://schemas.openxmlformats.org/officeDocument/2006/customXml" ds:itemID="{26A473B3-F1D0-40C9-BBAF-D87FE5E88A2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13</vt:i4>
      </vt:variant>
      <vt:variant>
        <vt:lpstr>Plages nommées</vt:lpstr>
      </vt:variant>
      <vt:variant>
        <vt:i4>8</vt:i4>
      </vt:variant>
    </vt:vector>
  </HeadingPairs>
  <TitlesOfParts>
    <vt:vector size="21" baseType="lpstr">
      <vt:lpstr>Introduction</vt:lpstr>
      <vt:lpstr>A. HTT General</vt:lpstr>
      <vt:lpstr>B1. HTT Mortgage Assets</vt:lpstr>
      <vt:lpstr>B2. HTT Public Sector Asset </vt:lpstr>
      <vt:lpstr>B3. HTT Shipping Assets</vt:lpstr>
      <vt:lpstr>C. HTT Harmonised Glossary</vt:lpstr>
      <vt:lpstr>D. Insert Nat Trans Templ</vt:lpstr>
      <vt:lpstr>E. Optional ECB-ECAIs data</vt:lpstr>
      <vt:lpstr>F1. Sustainable M data </vt:lpstr>
      <vt:lpstr>F2. Sustainable PS data</vt:lpstr>
      <vt:lpstr>Disclaimer</vt:lpstr>
      <vt:lpstr>E.g. General</vt:lpstr>
      <vt:lpstr>E.g. Other</vt:lpstr>
      <vt:lpstr>'A. HTT General'!_FilterDatabase</vt:lpstr>
      <vt:lpstr>'B1. HTT Mortgage Assets'!_FilterDatabase</vt:lpstr>
      <vt:lpstr>'A. HTT General'!Zone_d_impression</vt:lpstr>
      <vt:lpstr>'B1. HTT Mortgage Assets'!Zone_d_impression</vt:lpstr>
      <vt:lpstr>'C. HTT Harmonised Glossary'!Zone_d_impression</vt:lpstr>
      <vt:lpstr>'D. Insert Nat Trans Templ'!Zone_d_impression</vt:lpstr>
      <vt:lpstr>'E. Optional ECB-ECAIs data'!Zone_d_impression</vt:lpstr>
      <vt:lpstr>Introduction!Zone_d_impression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Garry</dc:creator>
  <cp:lastModifiedBy>Jerome Villier</cp:lastModifiedBy>
  <cp:lastPrinted>2026-07-20T08:52:16Z</cp:lastPrinted>
  <dcterms:created xsi:type="dcterms:W3CDTF">2022-02-16T09:20:38Z</dcterms:created>
  <dcterms:modified xsi:type="dcterms:W3CDTF">2026-07-28T15:18:17Z</dcterms:modified>
</cp:coreProperties>
</file>